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Properties" sheetId="2" state="visible" r:id="rId2"/>
    <sheet xmlns:r="http://schemas.openxmlformats.org/officeDocument/2006/relationships" name="Tenants" sheetId="3" state="visible" r:id="rId3"/>
    <sheet xmlns:r="http://schemas.openxmlformats.org/officeDocument/2006/relationships" name="Income" sheetId="4" state="visible" r:id="rId4"/>
    <sheet xmlns:r="http://schemas.openxmlformats.org/officeDocument/2006/relationships" name="Expenses" sheetId="5" state="visible" r:id="rId5"/>
    <sheet xmlns:r="http://schemas.openxmlformats.org/officeDocument/2006/relationships" name="CCA_Calculations" sheetId="6" state="visible" r:id="rId6"/>
    <sheet xmlns:r="http://schemas.openxmlformats.org/officeDocument/2006/relationships" name="Tax_Summar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6">
    <font>
      <name val="Calibri"/>
      <family val="2"/>
      <color theme="1"/>
      <sz val="11"/>
      <scheme val="minor"/>
    </font>
    <font>
      <b val="1"/>
      <color rgb="00005750"/>
      <sz val="16"/>
    </font>
    <font>
      <b val="1"/>
      <color rgb="00000000"/>
    </font>
    <font>
      <b val="1"/>
    </font>
    <font>
      <b val="1"/>
      <color rgb="00FFFFFF"/>
    </font>
    <font>
      <b val="1"/>
      <color rgb="00005750"/>
      <sz val="14"/>
    </font>
  </fonts>
  <fills count="5">
    <fill>
      <patternFill/>
    </fill>
    <fill>
      <patternFill patternType="gray125"/>
    </fill>
    <fill>
      <patternFill patternType="solid">
        <fgColor rgb="00E4E4E4"/>
        <bgColor rgb="00E4E4E4"/>
      </patternFill>
    </fill>
    <fill>
      <patternFill patternType="solid">
        <fgColor rgb="00F5F5F5"/>
        <bgColor rgb="00F5F5F5"/>
      </patternFill>
    </fill>
    <fill>
      <patternFill patternType="solid">
        <fgColor rgb="00005750"/>
        <bgColor rgb="0000575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3" fontId="0" fillId="3" borderId="0" pivotButton="0" quotePrefix="0" xfId="0"/>
    <xf numFmtId="164" fontId="0" fillId="3" borderId="0" pivotButton="0" quotePrefix="0" xfId="0"/>
    <xf numFmtId="165" fontId="0" fillId="3" borderId="0" pivotButton="0" quotePrefix="0" xfId="0"/>
    <xf numFmtId="10" fontId="0" fillId="3" borderId="0" pivotButton="0" quotePrefix="0" xfId="0"/>
    <xf numFmtId="0" fontId="4" fillId="4" borderId="1" applyAlignment="1" pivotButton="0" quotePrefix="0" xfId="0">
      <alignment horizontal="center"/>
    </xf>
    <xf numFmtId="0" fontId="0" fillId="3" borderId="0" pivotButton="0" quotePrefix="0" xfId="0"/>
    <xf numFmtId="164" fontId="3" fillId="2" borderId="0" pivotButton="0" quotePrefix="0" xfId="0"/>
    <xf numFmtId="0" fontId="5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40" customWidth="1" min="1" max="1"/>
    <col width="50" customWidth="1" min="2" max="2"/>
    <col width="6" customWidth="1" min="3" max="3"/>
    <col width="6" customWidth="1" min="4" max="4"/>
    <col width="6" customWidth="1" min="5" max="5"/>
    <col width="21" customWidth="1" min="6" max="6"/>
    <col width="50" customWidth="1" min="7" max="7"/>
    <col width="6" customWidth="1" min="8" max="8"/>
  </cols>
  <sheetData>
    <row r="1">
      <c r="A1" s="1" t="inlineStr">
        <is>
          <t>CANADIAN PROPERTY MANAGEMENT DASHBOARD</t>
        </is>
      </c>
    </row>
    <row r="2"/>
    <row r="3">
      <c r="A3" s="2" t="inlineStr">
        <is>
          <t>KEY FINANCIAL METRICS</t>
        </is>
      </c>
      <c r="F3" s="2" t="inlineStr">
        <is>
          <t>EXPENSE ANALYSIS</t>
        </is>
      </c>
    </row>
    <row r="4">
      <c r="A4" s="3" t="inlineStr">
        <is>
          <t>Total Monthly Income:</t>
        </is>
      </c>
      <c r="B4" s="4">
        <f>SUMIF(Income!C:C,"Rental Income",Income!E:E)/12</f>
        <v/>
      </c>
      <c r="F4" t="inlineStr">
        <is>
          <t>Property Tax:</t>
        </is>
      </c>
      <c r="G4" s="5">
        <f>SUMIF(Expenses!C:C,"Property Tax",Expenses!E:E)</f>
        <v/>
      </c>
    </row>
    <row r="5">
      <c r="A5" s="3" t="inlineStr">
        <is>
          <t>Total Monthly Expenses:</t>
        </is>
      </c>
      <c r="B5" s="4">
        <f>SUM(Expenses!E:E)/12</f>
        <v/>
      </c>
      <c r="F5" t="inlineStr">
        <is>
          <t>Insurance:</t>
        </is>
      </c>
      <c r="G5" s="5">
        <f>SUMIF(Expenses!C:C,"Insurance",Expenses!E:E)</f>
        <v/>
      </c>
    </row>
    <row r="6">
      <c r="A6" s="3" t="inlineStr">
        <is>
          <t>Net Monthly Cash Flow:</t>
        </is>
      </c>
      <c r="B6" s="5">
        <f>B4-B5</f>
        <v/>
      </c>
      <c r="F6" t="inlineStr">
        <is>
          <t>Maintenance:</t>
        </is>
      </c>
      <c r="G6" s="5">
        <f>SUMIF(Expenses!C:C,"Maintenance",Expenses!E:E)</f>
        <v/>
      </c>
    </row>
    <row r="7">
      <c r="A7" s="3" t="inlineStr">
        <is>
          <t>Annual Net Income:</t>
        </is>
      </c>
      <c r="B7" s="5">
        <f>(B4-B5)*12</f>
        <v/>
      </c>
      <c r="F7" t="inlineStr">
        <is>
          <t>Utilities:</t>
        </is>
      </c>
      <c r="G7" s="5">
        <f>SUMIF(Expenses!C:C,"Utilities",Expenses!E:E)</f>
        <v/>
      </c>
    </row>
    <row r="8">
      <c r="A8" s="3" t="inlineStr">
        <is>
          <t>Total Properties:</t>
        </is>
      </c>
      <c r="B8" s="4">
        <f>COUNTA(Properties!A:A)-1</f>
        <v/>
      </c>
      <c r="F8" t="inlineStr">
        <is>
          <t>Management Fees:</t>
        </is>
      </c>
      <c r="G8" s="5">
        <f>SUMIF(Expenses!C:C,"Management Fees",Expenses!E:E)</f>
        <v/>
      </c>
    </row>
    <row r="9">
      <c r="A9" s="3" t="inlineStr">
        <is>
          <t>Total Units:</t>
        </is>
      </c>
      <c r="B9" s="4">
        <f>SUM(Properties!F:F)</f>
        <v/>
      </c>
      <c r="F9" t="inlineStr">
        <is>
          <t>Legal/Professional:</t>
        </is>
      </c>
      <c r="G9" s="5">
        <f>SUMIF(Expenses!C:C,"Legal/Professional",Expenses!E:E)</f>
        <v/>
      </c>
    </row>
    <row r="10">
      <c r="A10" s="3" t="inlineStr">
        <is>
          <t>Occupied Units:</t>
        </is>
      </c>
      <c r="B10" s="5">
        <f>COUNTA(Tenants!A:A)-1</f>
        <v/>
      </c>
      <c r="F10" t="inlineStr">
        <is>
          <t>Advertising:</t>
        </is>
      </c>
      <c r="G10" s="5">
        <f>SUMIF(Expenses!C:C,"Advertising",Expenses!E:E)</f>
        <v/>
      </c>
    </row>
    <row r="11">
      <c r="A11" s="3" t="inlineStr">
        <is>
          <t>Occupancy Rate:</t>
        </is>
      </c>
      <c r="B11" s="6">
        <f>IF(B9&gt;0,B10/B9,0)</f>
        <v/>
      </c>
      <c r="F11" t="inlineStr">
        <is>
          <t>Other:</t>
        </is>
      </c>
      <c r="G11" s="5">
        <f>SUMIF(Expenses!C:C,"Other",Expenses!E:E)</f>
        <v/>
      </c>
    </row>
    <row r="12">
      <c r="F12" s="3" t="inlineStr">
        <is>
          <t>TOTAL EXPENSES:</t>
        </is>
      </c>
      <c r="G12" s="5">
        <f>SUM(G4:G11)</f>
        <v/>
      </c>
    </row>
    <row r="13">
      <c r="A13" s="2" t="inlineStr">
        <is>
          <t>RETURN ON INVESTMENT ANALYSIS</t>
        </is>
      </c>
    </row>
    <row r="14">
      <c r="A14" s="3" t="inlineStr">
        <is>
          <t>Total Property Value:</t>
        </is>
      </c>
      <c r="B14" s="5">
        <f>SUM(Properties!E:E)</f>
        <v/>
      </c>
    </row>
    <row r="15">
      <c r="A15" s="3" t="inlineStr">
        <is>
          <t>Annual ROI:</t>
        </is>
      </c>
      <c r="B15" s="7">
        <f>IF(B14&gt;0,B7/B14,0)</f>
        <v/>
      </c>
    </row>
    <row r="16">
      <c r="A16" s="3" t="inlineStr">
        <is>
          <t>Cap Rate:</t>
        </is>
      </c>
      <c r="B16" s="7">
        <f>IF(B14&gt;0,(B4*12)/B14,0)</f>
        <v/>
      </c>
    </row>
    <row r="17">
      <c r="A17" s="3" t="inlineStr">
        <is>
          <t>Cash-on-Cash Return:</t>
        </is>
      </c>
      <c r="B17" s="7">
        <f>IF(SUM(Properties!D:D)&gt;0,B7/SUM(Properties!D:D),0)</f>
        <v/>
      </c>
    </row>
  </sheetData>
  <mergeCells count="4">
    <mergeCell ref="F3:H3"/>
    <mergeCell ref="A13:D13"/>
    <mergeCell ref="A3:D3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1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5" customWidth="1" min="3" max="3"/>
    <col width="16" customWidth="1" min="4" max="4"/>
    <col width="22" customWidth="1" min="5" max="5"/>
    <col width="17" customWidth="1" min="6" max="6"/>
    <col width="23" customWidth="1" min="7" max="7"/>
    <col width="20" customWidth="1" min="8" max="8"/>
    <col width="21" customWidth="1" min="9" max="9"/>
    <col width="18" customWidth="1" min="10" max="10"/>
    <col width="35" customWidth="1" min="11" max="11"/>
    <col width="7" customWidth="1" min="12" max="12"/>
  </cols>
  <sheetData>
    <row r="1">
      <c r="A1" s="8" t="inlineStr">
        <is>
          <t>Property Address</t>
        </is>
      </c>
      <c r="B1" s="8" t="inlineStr">
        <is>
          <t>Property Type</t>
        </is>
      </c>
      <c r="C1" s="8" t="inlineStr">
        <is>
          <t>Purchase Date</t>
        </is>
      </c>
      <c r="D1" s="8" t="inlineStr">
        <is>
          <t>Purchase Price</t>
        </is>
      </c>
      <c r="E1" s="8" t="inlineStr">
        <is>
          <t>Current Market Value</t>
        </is>
      </c>
      <c r="F1" s="8" t="inlineStr">
        <is>
          <t>Number of Units</t>
        </is>
      </c>
      <c r="G1" s="8" t="inlineStr">
        <is>
          <t>Monthly Rent per Unit</t>
        </is>
      </c>
      <c r="H1" s="8" t="inlineStr">
        <is>
          <t>Total Monthly Rent</t>
        </is>
      </c>
      <c r="I1" s="8" t="inlineStr">
        <is>
          <t>Annual Property Tax</t>
        </is>
      </c>
      <c r="J1" s="8" t="inlineStr">
        <is>
          <t>Annual Insurance</t>
        </is>
      </c>
      <c r="K1" s="8" t="inlineStr">
        <is>
          <t>Property ROI</t>
        </is>
      </c>
      <c r="L1" s="8" t="inlineStr">
        <is>
          <t>Notes</t>
        </is>
      </c>
    </row>
    <row r="2">
      <c r="H2" s="5">
        <f>F2*G2</f>
        <v/>
      </c>
      <c r="K2" s="7">
        <f>IF(D2&gt;0,(H2*12-I2-J2)/D2,0)</f>
        <v/>
      </c>
    </row>
    <row r="3">
      <c r="H3" s="5">
        <f>F3*G3</f>
        <v/>
      </c>
      <c r="K3" s="7">
        <f>IF(D3&gt;0,(H3*12-I3-J3)/D3,0)</f>
        <v/>
      </c>
    </row>
    <row r="4">
      <c r="H4" s="5">
        <f>F4*G4</f>
        <v/>
      </c>
      <c r="K4" s="7">
        <f>IF(D4&gt;0,(H4*12-I4-J4)/D4,0)</f>
        <v/>
      </c>
    </row>
    <row r="5">
      <c r="H5" s="5">
        <f>F5*G5</f>
        <v/>
      </c>
      <c r="K5" s="7">
        <f>IF(D5&gt;0,(H5*12-I5-J5)/D5,0)</f>
        <v/>
      </c>
    </row>
    <row r="6">
      <c r="H6" s="5">
        <f>F6*G6</f>
        <v/>
      </c>
      <c r="K6" s="7">
        <f>IF(D6&gt;0,(H6*12-I6-J6)/D6,0)</f>
        <v/>
      </c>
    </row>
    <row r="7">
      <c r="H7" s="5">
        <f>F7*G7</f>
        <v/>
      </c>
      <c r="K7" s="7">
        <f>IF(D7&gt;0,(H7*12-I7-J7)/D7,0)</f>
        <v/>
      </c>
    </row>
    <row r="8">
      <c r="H8" s="5">
        <f>F8*G8</f>
        <v/>
      </c>
      <c r="K8" s="7">
        <f>IF(D8&gt;0,(H8*12-I8-J8)/D8,0)</f>
        <v/>
      </c>
    </row>
    <row r="9">
      <c r="H9" s="5">
        <f>F9*G9</f>
        <v/>
      </c>
      <c r="K9" s="7">
        <f>IF(D9&gt;0,(H9*12-I9-J9)/D9,0)</f>
        <v/>
      </c>
    </row>
    <row r="10">
      <c r="H10" s="5">
        <f>F10*G10</f>
        <v/>
      </c>
      <c r="K10" s="7">
        <f>IF(D10&gt;0,(H10*12-I10-J10)/D10,0)</f>
        <v/>
      </c>
    </row>
    <row r="11">
      <c r="H11" s="5">
        <f>F11*G11</f>
        <v/>
      </c>
      <c r="K11" s="7">
        <f>IF(D11&gt;0,(H11*12-I11-J11)/D11,0)</f>
        <v/>
      </c>
    </row>
    <row r="12">
      <c r="H12" s="5">
        <f>F12*G12</f>
        <v/>
      </c>
      <c r="K12" s="7">
        <f>IF(D12&gt;0,(H12*12-I12-J12)/D12,0)</f>
        <v/>
      </c>
    </row>
    <row r="13">
      <c r="H13" s="5">
        <f>F13*G13</f>
        <v/>
      </c>
      <c r="K13" s="7">
        <f>IF(D13&gt;0,(H13*12-I13-J13)/D13,0)</f>
        <v/>
      </c>
    </row>
    <row r="14">
      <c r="H14" s="5">
        <f>F14*G14</f>
        <v/>
      </c>
      <c r="K14" s="7">
        <f>IF(D14&gt;0,(H14*12-I14-J14)/D14,0)</f>
        <v/>
      </c>
    </row>
    <row r="15">
      <c r="H15" s="5">
        <f>F15*G15</f>
        <v/>
      </c>
      <c r="K15" s="7">
        <f>IF(D15&gt;0,(H15*12-I15-J15)/D15,0)</f>
        <v/>
      </c>
    </row>
    <row r="16">
      <c r="H16" s="5">
        <f>F16*G16</f>
        <v/>
      </c>
      <c r="K16" s="7">
        <f>IF(D16&gt;0,(H16*12-I16-J16)/D16,0)</f>
        <v/>
      </c>
    </row>
    <row r="17">
      <c r="H17" s="5">
        <f>F17*G17</f>
        <v/>
      </c>
      <c r="K17" s="7">
        <f>IF(D17&gt;0,(H17*12-I17-J17)/D17,0)</f>
        <v/>
      </c>
    </row>
    <row r="18">
      <c r="H18" s="5">
        <f>F18*G18</f>
        <v/>
      </c>
      <c r="K18" s="7">
        <f>IF(D18&gt;0,(H18*12-I18-J18)/D18,0)</f>
        <v/>
      </c>
    </row>
    <row r="19">
      <c r="H19" s="5">
        <f>F19*G19</f>
        <v/>
      </c>
      <c r="K19" s="7">
        <f>IF(D19&gt;0,(H19*12-I19-J19)/D19,0)</f>
        <v/>
      </c>
    </row>
    <row r="20">
      <c r="H20" s="5">
        <f>F20*G20</f>
        <v/>
      </c>
      <c r="K20" s="7">
        <f>IF(D20&gt;0,(H20*12-I20-J20)/D20,0)</f>
        <v/>
      </c>
    </row>
    <row r="21">
      <c r="H21" s="5">
        <f>F21*G21</f>
        <v/>
      </c>
      <c r="K21" s="7">
        <f>IF(D21&gt;0,(H21*12-I21-J21)/D21,0)</f>
        <v/>
      </c>
    </row>
    <row r="22">
      <c r="H22" s="5">
        <f>F22*G22</f>
        <v/>
      </c>
      <c r="K22" s="7">
        <f>IF(D22&gt;0,(H22*12-I22-J22)/D22,0)</f>
        <v/>
      </c>
    </row>
    <row r="23">
      <c r="H23" s="5">
        <f>F23*G23</f>
        <v/>
      </c>
      <c r="K23" s="7">
        <f>IF(D23&gt;0,(H23*12-I23-J23)/D23,0)</f>
        <v/>
      </c>
    </row>
    <row r="24">
      <c r="H24" s="5">
        <f>F24*G24</f>
        <v/>
      </c>
      <c r="K24" s="7">
        <f>IF(D24&gt;0,(H24*12-I24-J24)/D24,0)</f>
        <v/>
      </c>
    </row>
    <row r="25">
      <c r="H25" s="5">
        <f>F25*G25</f>
        <v/>
      </c>
      <c r="K25" s="7">
        <f>IF(D25&gt;0,(H25*12-I25-J25)/D25,0)</f>
        <v/>
      </c>
    </row>
    <row r="26">
      <c r="H26" s="5">
        <f>F26*G26</f>
        <v/>
      </c>
      <c r="K26" s="7">
        <f>IF(D26&gt;0,(H26*12-I26-J26)/D26,0)</f>
        <v/>
      </c>
    </row>
    <row r="27">
      <c r="H27" s="5">
        <f>F27*G27</f>
        <v/>
      </c>
      <c r="K27" s="7">
        <f>IF(D27&gt;0,(H27*12-I27-J27)/D27,0)</f>
        <v/>
      </c>
    </row>
    <row r="28">
      <c r="H28" s="5">
        <f>F28*G28</f>
        <v/>
      </c>
      <c r="K28" s="7">
        <f>IF(D28&gt;0,(H28*12-I28-J28)/D28,0)</f>
        <v/>
      </c>
    </row>
    <row r="29">
      <c r="H29" s="5">
        <f>F29*G29</f>
        <v/>
      </c>
      <c r="K29" s="7">
        <f>IF(D29&gt;0,(H29*12-I29-J29)/D29,0)</f>
        <v/>
      </c>
    </row>
    <row r="30">
      <c r="H30" s="5">
        <f>F30*G30</f>
        <v/>
      </c>
      <c r="K30" s="7">
        <f>IF(D30&gt;0,(H30*12-I30-J30)/D30,0)</f>
        <v/>
      </c>
    </row>
    <row r="31">
      <c r="H31" s="5">
        <f>F31*G31</f>
        <v/>
      </c>
      <c r="K31" s="7">
        <f>IF(D31&gt;0,(H31*12-I31-J31)/D31,0)</f>
        <v/>
      </c>
    </row>
    <row r="32">
      <c r="H32" s="5">
        <f>F32*G32</f>
        <v/>
      </c>
      <c r="K32" s="7">
        <f>IF(D32&gt;0,(H32*12-I32-J32)/D32,0)</f>
        <v/>
      </c>
    </row>
    <row r="33">
      <c r="H33" s="5">
        <f>F33*G33</f>
        <v/>
      </c>
      <c r="K33" s="7">
        <f>IF(D33&gt;0,(H33*12-I33-J33)/D33,0)</f>
        <v/>
      </c>
    </row>
    <row r="34">
      <c r="H34" s="5">
        <f>F34*G34</f>
        <v/>
      </c>
      <c r="K34" s="7">
        <f>IF(D34&gt;0,(H34*12-I34-J34)/D34,0)</f>
        <v/>
      </c>
    </row>
    <row r="35">
      <c r="H35" s="5">
        <f>F35*G35</f>
        <v/>
      </c>
      <c r="K35" s="7">
        <f>IF(D35&gt;0,(H35*12-I35-J35)/D35,0)</f>
        <v/>
      </c>
    </row>
    <row r="36">
      <c r="H36" s="5">
        <f>F36*G36</f>
        <v/>
      </c>
      <c r="K36" s="7">
        <f>IF(D36&gt;0,(H36*12-I36-J36)/D36,0)</f>
        <v/>
      </c>
    </row>
    <row r="37">
      <c r="H37" s="5">
        <f>F37*G37</f>
        <v/>
      </c>
      <c r="K37" s="7">
        <f>IF(D37&gt;0,(H37*12-I37-J37)/D37,0)</f>
        <v/>
      </c>
    </row>
    <row r="38">
      <c r="H38" s="5">
        <f>F38*G38</f>
        <v/>
      </c>
      <c r="K38" s="7">
        <f>IF(D38&gt;0,(H38*12-I38-J38)/D38,0)</f>
        <v/>
      </c>
    </row>
    <row r="39">
      <c r="H39" s="5">
        <f>F39*G39</f>
        <v/>
      </c>
      <c r="K39" s="7">
        <f>IF(D39&gt;0,(H39*12-I39-J39)/D39,0)</f>
        <v/>
      </c>
    </row>
    <row r="40">
      <c r="H40" s="5">
        <f>F40*G40</f>
        <v/>
      </c>
      <c r="K40" s="7">
        <f>IF(D40&gt;0,(H40*12-I40-J40)/D40,0)</f>
        <v/>
      </c>
    </row>
    <row r="41">
      <c r="H41" s="5">
        <f>F41*G41</f>
        <v/>
      </c>
      <c r="K41" s="7">
        <f>IF(D41&gt;0,(H41*12-I41-J41)/D41,0)</f>
        <v/>
      </c>
    </row>
    <row r="42">
      <c r="H42" s="5">
        <f>F42*G42</f>
        <v/>
      </c>
      <c r="K42" s="7">
        <f>IF(D42&gt;0,(H42*12-I42-J42)/D42,0)</f>
        <v/>
      </c>
    </row>
    <row r="43">
      <c r="H43" s="5">
        <f>F43*G43</f>
        <v/>
      </c>
      <c r="K43" s="7">
        <f>IF(D43&gt;0,(H43*12-I43-J43)/D43,0)</f>
        <v/>
      </c>
    </row>
    <row r="44">
      <c r="H44" s="5">
        <f>F44*G44</f>
        <v/>
      </c>
      <c r="K44" s="7">
        <f>IF(D44&gt;0,(H44*12-I44-J44)/D44,0)</f>
        <v/>
      </c>
    </row>
    <row r="45">
      <c r="H45" s="5">
        <f>F45*G45</f>
        <v/>
      </c>
      <c r="K45" s="7">
        <f>IF(D45&gt;0,(H45*12-I45-J45)/D45,0)</f>
        <v/>
      </c>
    </row>
    <row r="46">
      <c r="H46" s="5">
        <f>F46*G46</f>
        <v/>
      </c>
      <c r="K46" s="7">
        <f>IF(D46&gt;0,(H46*12-I46-J46)/D46,0)</f>
        <v/>
      </c>
    </row>
    <row r="47">
      <c r="H47" s="5">
        <f>F47*G47</f>
        <v/>
      </c>
      <c r="K47" s="7">
        <f>IF(D47&gt;0,(H47*12-I47-J47)/D47,0)</f>
        <v/>
      </c>
    </row>
    <row r="48">
      <c r="H48" s="5">
        <f>F48*G48</f>
        <v/>
      </c>
      <c r="K48" s="7">
        <f>IF(D48&gt;0,(H48*12-I48-J48)/D48,0)</f>
        <v/>
      </c>
    </row>
    <row r="49">
      <c r="H49" s="5">
        <f>F49*G49</f>
        <v/>
      </c>
      <c r="K49" s="7">
        <f>IF(D49&gt;0,(H49*12-I49-J49)/D49,0)</f>
        <v/>
      </c>
    </row>
    <row r="50">
      <c r="H50" s="5">
        <f>F50*G50</f>
        <v/>
      </c>
      <c r="K50" s="7">
        <f>IF(D50&gt;0,(H50*12-I50-J50)/D50,0)</f>
        <v/>
      </c>
    </row>
    <row r="51">
      <c r="H51" s="5">
        <f>F51*G51</f>
        <v/>
      </c>
      <c r="K51" s="7">
        <f>IF(D51&gt;0,(H51*12-I51-J51)/D51,0)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1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3" customWidth="1" min="3" max="3"/>
    <col width="18" customWidth="1" min="4" max="4"/>
    <col width="16" customWidth="1" min="5" max="5"/>
    <col width="14" customWidth="1" min="6" max="6"/>
    <col width="18" customWidth="1" min="7" max="7"/>
    <col width="50" customWidth="1" min="8" max="8"/>
    <col width="31" customWidth="1" min="9" max="9"/>
    <col width="50" customWidth="1" min="10" max="10"/>
    <col width="15" customWidth="1" min="11" max="11"/>
    <col width="15" customWidth="1" min="12" max="12"/>
    <col width="7" customWidth="1" min="13" max="13"/>
  </cols>
  <sheetData>
    <row r="1">
      <c r="A1" s="8" t="inlineStr">
        <is>
          <t>Tenant Name(s)</t>
        </is>
      </c>
      <c r="B1" s="8" t="inlineStr">
        <is>
          <t>Property Address</t>
        </is>
      </c>
      <c r="C1" s="8" t="inlineStr">
        <is>
          <t>Unit Number</t>
        </is>
      </c>
      <c r="D1" s="8" t="inlineStr">
        <is>
          <t>Lease Start Date</t>
        </is>
      </c>
      <c r="E1" s="8" t="inlineStr">
        <is>
          <t>Lease End Date</t>
        </is>
      </c>
      <c r="F1" s="8" t="inlineStr">
        <is>
          <t>Monthly Rent</t>
        </is>
      </c>
      <c r="G1" s="8" t="inlineStr">
        <is>
          <t>Security Deposit</t>
        </is>
      </c>
      <c r="H1" s="8" t="inlineStr">
        <is>
          <t>Lease Term (Months)</t>
        </is>
      </c>
      <c r="I1" s="8" t="inlineStr">
        <is>
          <t>Days Until Lease End</t>
        </is>
      </c>
      <c r="J1" s="8" t="inlineStr">
        <is>
          <t>Lease Status</t>
        </is>
      </c>
      <c r="K1" s="8" t="inlineStr">
        <is>
          <t>Contact Phone</t>
        </is>
      </c>
      <c r="L1" s="8" t="inlineStr">
        <is>
          <t>Contact Email</t>
        </is>
      </c>
      <c r="M1" s="8" t="inlineStr">
        <is>
          <t>Notes</t>
        </is>
      </c>
    </row>
    <row r="2">
      <c r="H2" s="9">
        <f>IF(AND(D2&lt;&gt;"",E2&lt;&gt;""),DATEDIF(D2,E2,"M"),"")</f>
        <v/>
      </c>
      <c r="I2" s="9">
        <f>IF(E2&lt;&gt;"",E2-TODAY(),"")</f>
        <v/>
      </c>
      <c r="J2" s="9">
        <f>IF(E2&lt;&gt;"",IF(I2&lt;0,"Expired",IF(I2&lt;30,"Expiring Soon","Active")),"")</f>
        <v/>
      </c>
    </row>
    <row r="3">
      <c r="H3" s="9">
        <f>IF(AND(D3&lt;&gt;"",E3&lt;&gt;""),DATEDIF(D3,E3,"M"),"")</f>
        <v/>
      </c>
      <c r="I3" s="9">
        <f>IF(E3&lt;&gt;"",E3-TODAY(),"")</f>
        <v/>
      </c>
      <c r="J3" s="9">
        <f>IF(E3&lt;&gt;"",IF(I3&lt;0,"Expired",IF(I3&lt;30,"Expiring Soon","Active")),"")</f>
        <v/>
      </c>
    </row>
    <row r="4">
      <c r="H4" s="9">
        <f>IF(AND(D4&lt;&gt;"",E4&lt;&gt;""),DATEDIF(D4,E4,"M"),"")</f>
        <v/>
      </c>
      <c r="I4" s="9">
        <f>IF(E4&lt;&gt;"",E4-TODAY(),"")</f>
        <v/>
      </c>
      <c r="J4" s="9">
        <f>IF(E4&lt;&gt;"",IF(I4&lt;0,"Expired",IF(I4&lt;30,"Expiring Soon","Active")),"")</f>
        <v/>
      </c>
    </row>
    <row r="5">
      <c r="H5" s="9">
        <f>IF(AND(D5&lt;&gt;"",E5&lt;&gt;""),DATEDIF(D5,E5,"M"),"")</f>
        <v/>
      </c>
      <c r="I5" s="9">
        <f>IF(E5&lt;&gt;"",E5-TODAY(),"")</f>
        <v/>
      </c>
      <c r="J5" s="9">
        <f>IF(E5&lt;&gt;"",IF(I5&lt;0,"Expired",IF(I5&lt;30,"Expiring Soon","Active")),"")</f>
        <v/>
      </c>
    </row>
    <row r="6">
      <c r="H6" s="9">
        <f>IF(AND(D6&lt;&gt;"",E6&lt;&gt;""),DATEDIF(D6,E6,"M"),"")</f>
        <v/>
      </c>
      <c r="I6" s="9">
        <f>IF(E6&lt;&gt;"",E6-TODAY(),"")</f>
        <v/>
      </c>
      <c r="J6" s="9">
        <f>IF(E6&lt;&gt;"",IF(I6&lt;0,"Expired",IF(I6&lt;30,"Expiring Soon","Active")),"")</f>
        <v/>
      </c>
    </row>
    <row r="7">
      <c r="H7" s="9">
        <f>IF(AND(D7&lt;&gt;"",E7&lt;&gt;""),DATEDIF(D7,E7,"M"),"")</f>
        <v/>
      </c>
      <c r="I7" s="9">
        <f>IF(E7&lt;&gt;"",E7-TODAY(),"")</f>
        <v/>
      </c>
      <c r="J7" s="9">
        <f>IF(E7&lt;&gt;"",IF(I7&lt;0,"Expired",IF(I7&lt;30,"Expiring Soon","Active")),"")</f>
        <v/>
      </c>
    </row>
    <row r="8">
      <c r="H8" s="9">
        <f>IF(AND(D8&lt;&gt;"",E8&lt;&gt;""),DATEDIF(D8,E8,"M"),"")</f>
        <v/>
      </c>
      <c r="I8" s="9">
        <f>IF(E8&lt;&gt;"",E8-TODAY(),"")</f>
        <v/>
      </c>
      <c r="J8" s="9">
        <f>IF(E8&lt;&gt;"",IF(I8&lt;0,"Expired",IF(I8&lt;30,"Expiring Soon","Active")),"")</f>
        <v/>
      </c>
    </row>
    <row r="9">
      <c r="H9" s="9">
        <f>IF(AND(D9&lt;&gt;"",E9&lt;&gt;""),DATEDIF(D9,E9,"M"),"")</f>
        <v/>
      </c>
      <c r="I9" s="9">
        <f>IF(E9&lt;&gt;"",E9-TODAY(),"")</f>
        <v/>
      </c>
      <c r="J9" s="9">
        <f>IF(E9&lt;&gt;"",IF(I9&lt;0,"Expired",IF(I9&lt;30,"Expiring Soon","Active")),"")</f>
        <v/>
      </c>
    </row>
    <row r="10">
      <c r="H10" s="9">
        <f>IF(AND(D10&lt;&gt;"",E10&lt;&gt;""),DATEDIF(D10,E10,"M"),"")</f>
        <v/>
      </c>
      <c r="I10" s="9">
        <f>IF(E10&lt;&gt;"",E10-TODAY(),"")</f>
        <v/>
      </c>
      <c r="J10" s="9">
        <f>IF(E10&lt;&gt;"",IF(I10&lt;0,"Expired",IF(I10&lt;30,"Expiring Soon","Active")),"")</f>
        <v/>
      </c>
    </row>
    <row r="11">
      <c r="H11" s="9">
        <f>IF(AND(D11&lt;&gt;"",E11&lt;&gt;""),DATEDIF(D11,E11,"M"),"")</f>
        <v/>
      </c>
      <c r="I11" s="9">
        <f>IF(E11&lt;&gt;"",E11-TODAY(),"")</f>
        <v/>
      </c>
      <c r="J11" s="9">
        <f>IF(E11&lt;&gt;"",IF(I11&lt;0,"Expired",IF(I11&lt;30,"Expiring Soon","Active")),"")</f>
        <v/>
      </c>
    </row>
    <row r="12">
      <c r="H12" s="9">
        <f>IF(AND(D12&lt;&gt;"",E12&lt;&gt;""),DATEDIF(D12,E12,"M"),"")</f>
        <v/>
      </c>
      <c r="I12" s="9">
        <f>IF(E12&lt;&gt;"",E12-TODAY(),"")</f>
        <v/>
      </c>
      <c r="J12" s="9">
        <f>IF(E12&lt;&gt;"",IF(I12&lt;0,"Expired",IF(I12&lt;30,"Expiring Soon","Active")),"")</f>
        <v/>
      </c>
    </row>
    <row r="13">
      <c r="H13" s="9">
        <f>IF(AND(D13&lt;&gt;"",E13&lt;&gt;""),DATEDIF(D13,E13,"M"),"")</f>
        <v/>
      </c>
      <c r="I13" s="9">
        <f>IF(E13&lt;&gt;"",E13-TODAY(),"")</f>
        <v/>
      </c>
      <c r="J13" s="9">
        <f>IF(E13&lt;&gt;"",IF(I13&lt;0,"Expired",IF(I13&lt;30,"Expiring Soon","Active")),"")</f>
        <v/>
      </c>
    </row>
    <row r="14">
      <c r="H14" s="9">
        <f>IF(AND(D14&lt;&gt;"",E14&lt;&gt;""),DATEDIF(D14,E14,"M"),"")</f>
        <v/>
      </c>
      <c r="I14" s="9">
        <f>IF(E14&lt;&gt;"",E14-TODAY(),"")</f>
        <v/>
      </c>
      <c r="J14" s="9">
        <f>IF(E14&lt;&gt;"",IF(I14&lt;0,"Expired",IF(I14&lt;30,"Expiring Soon","Active")),"")</f>
        <v/>
      </c>
    </row>
    <row r="15">
      <c r="H15" s="9">
        <f>IF(AND(D15&lt;&gt;"",E15&lt;&gt;""),DATEDIF(D15,E15,"M"),"")</f>
        <v/>
      </c>
      <c r="I15" s="9">
        <f>IF(E15&lt;&gt;"",E15-TODAY(),"")</f>
        <v/>
      </c>
      <c r="J15" s="9">
        <f>IF(E15&lt;&gt;"",IF(I15&lt;0,"Expired",IF(I15&lt;30,"Expiring Soon","Active")),"")</f>
        <v/>
      </c>
    </row>
    <row r="16">
      <c r="H16" s="9">
        <f>IF(AND(D16&lt;&gt;"",E16&lt;&gt;""),DATEDIF(D16,E16,"M"),"")</f>
        <v/>
      </c>
      <c r="I16" s="9">
        <f>IF(E16&lt;&gt;"",E16-TODAY(),"")</f>
        <v/>
      </c>
      <c r="J16" s="9">
        <f>IF(E16&lt;&gt;"",IF(I16&lt;0,"Expired",IF(I16&lt;30,"Expiring Soon","Active")),"")</f>
        <v/>
      </c>
    </row>
    <row r="17">
      <c r="H17" s="9">
        <f>IF(AND(D17&lt;&gt;"",E17&lt;&gt;""),DATEDIF(D17,E17,"M"),"")</f>
        <v/>
      </c>
      <c r="I17" s="9">
        <f>IF(E17&lt;&gt;"",E17-TODAY(),"")</f>
        <v/>
      </c>
      <c r="J17" s="9">
        <f>IF(E17&lt;&gt;"",IF(I17&lt;0,"Expired",IF(I17&lt;30,"Expiring Soon","Active")),"")</f>
        <v/>
      </c>
    </row>
    <row r="18">
      <c r="H18" s="9">
        <f>IF(AND(D18&lt;&gt;"",E18&lt;&gt;""),DATEDIF(D18,E18,"M"),"")</f>
        <v/>
      </c>
      <c r="I18" s="9">
        <f>IF(E18&lt;&gt;"",E18-TODAY(),"")</f>
        <v/>
      </c>
      <c r="J18" s="9">
        <f>IF(E18&lt;&gt;"",IF(I18&lt;0,"Expired",IF(I18&lt;30,"Expiring Soon","Active")),"")</f>
        <v/>
      </c>
    </row>
    <row r="19">
      <c r="H19" s="9">
        <f>IF(AND(D19&lt;&gt;"",E19&lt;&gt;""),DATEDIF(D19,E19,"M"),"")</f>
        <v/>
      </c>
      <c r="I19" s="9">
        <f>IF(E19&lt;&gt;"",E19-TODAY(),"")</f>
        <v/>
      </c>
      <c r="J19" s="9">
        <f>IF(E19&lt;&gt;"",IF(I19&lt;0,"Expired",IF(I19&lt;30,"Expiring Soon","Active")),"")</f>
        <v/>
      </c>
    </row>
    <row r="20">
      <c r="H20" s="9">
        <f>IF(AND(D20&lt;&gt;"",E20&lt;&gt;""),DATEDIF(D20,E20,"M"),"")</f>
        <v/>
      </c>
      <c r="I20" s="9">
        <f>IF(E20&lt;&gt;"",E20-TODAY(),"")</f>
        <v/>
      </c>
      <c r="J20" s="9">
        <f>IF(E20&lt;&gt;"",IF(I20&lt;0,"Expired",IF(I20&lt;30,"Expiring Soon","Active")),"")</f>
        <v/>
      </c>
    </row>
    <row r="21">
      <c r="H21" s="9">
        <f>IF(AND(D21&lt;&gt;"",E21&lt;&gt;""),DATEDIF(D21,E21,"M"),"")</f>
        <v/>
      </c>
      <c r="I21" s="9">
        <f>IF(E21&lt;&gt;"",E21-TODAY(),"")</f>
        <v/>
      </c>
      <c r="J21" s="9">
        <f>IF(E21&lt;&gt;"",IF(I21&lt;0,"Expired",IF(I21&lt;30,"Expiring Soon","Active")),"")</f>
        <v/>
      </c>
    </row>
    <row r="22">
      <c r="H22" s="9">
        <f>IF(AND(D22&lt;&gt;"",E22&lt;&gt;""),DATEDIF(D22,E22,"M"),"")</f>
        <v/>
      </c>
      <c r="I22" s="9">
        <f>IF(E22&lt;&gt;"",E22-TODAY(),"")</f>
        <v/>
      </c>
      <c r="J22" s="9">
        <f>IF(E22&lt;&gt;"",IF(I22&lt;0,"Expired",IF(I22&lt;30,"Expiring Soon","Active")),"")</f>
        <v/>
      </c>
    </row>
    <row r="23">
      <c r="H23" s="9">
        <f>IF(AND(D23&lt;&gt;"",E23&lt;&gt;""),DATEDIF(D23,E23,"M"),"")</f>
        <v/>
      </c>
      <c r="I23" s="9">
        <f>IF(E23&lt;&gt;"",E23-TODAY(),"")</f>
        <v/>
      </c>
      <c r="J23" s="9">
        <f>IF(E23&lt;&gt;"",IF(I23&lt;0,"Expired",IF(I23&lt;30,"Expiring Soon","Active")),"")</f>
        <v/>
      </c>
    </row>
    <row r="24">
      <c r="H24" s="9">
        <f>IF(AND(D24&lt;&gt;"",E24&lt;&gt;""),DATEDIF(D24,E24,"M"),"")</f>
        <v/>
      </c>
      <c r="I24" s="9">
        <f>IF(E24&lt;&gt;"",E24-TODAY(),"")</f>
        <v/>
      </c>
      <c r="J24" s="9">
        <f>IF(E24&lt;&gt;"",IF(I24&lt;0,"Expired",IF(I24&lt;30,"Expiring Soon","Active")),"")</f>
        <v/>
      </c>
    </row>
    <row r="25">
      <c r="H25" s="9">
        <f>IF(AND(D25&lt;&gt;"",E25&lt;&gt;""),DATEDIF(D25,E25,"M"),"")</f>
        <v/>
      </c>
      <c r="I25" s="9">
        <f>IF(E25&lt;&gt;"",E25-TODAY(),"")</f>
        <v/>
      </c>
      <c r="J25" s="9">
        <f>IF(E25&lt;&gt;"",IF(I25&lt;0,"Expired",IF(I25&lt;30,"Expiring Soon","Active")),"")</f>
        <v/>
      </c>
    </row>
    <row r="26">
      <c r="H26" s="9">
        <f>IF(AND(D26&lt;&gt;"",E26&lt;&gt;""),DATEDIF(D26,E26,"M"),"")</f>
        <v/>
      </c>
      <c r="I26" s="9">
        <f>IF(E26&lt;&gt;"",E26-TODAY(),"")</f>
        <v/>
      </c>
      <c r="J26" s="9">
        <f>IF(E26&lt;&gt;"",IF(I26&lt;0,"Expired",IF(I26&lt;30,"Expiring Soon","Active")),"")</f>
        <v/>
      </c>
    </row>
    <row r="27">
      <c r="H27" s="9">
        <f>IF(AND(D27&lt;&gt;"",E27&lt;&gt;""),DATEDIF(D27,E27,"M"),"")</f>
        <v/>
      </c>
      <c r="I27" s="9">
        <f>IF(E27&lt;&gt;"",E27-TODAY(),"")</f>
        <v/>
      </c>
      <c r="J27" s="9">
        <f>IF(E27&lt;&gt;"",IF(I27&lt;0,"Expired",IF(I27&lt;30,"Expiring Soon","Active")),"")</f>
        <v/>
      </c>
    </row>
    <row r="28">
      <c r="H28" s="9">
        <f>IF(AND(D28&lt;&gt;"",E28&lt;&gt;""),DATEDIF(D28,E28,"M"),"")</f>
        <v/>
      </c>
      <c r="I28" s="9">
        <f>IF(E28&lt;&gt;"",E28-TODAY(),"")</f>
        <v/>
      </c>
      <c r="J28" s="9">
        <f>IF(E28&lt;&gt;"",IF(I28&lt;0,"Expired",IF(I28&lt;30,"Expiring Soon","Active")),"")</f>
        <v/>
      </c>
    </row>
    <row r="29">
      <c r="H29" s="9">
        <f>IF(AND(D29&lt;&gt;"",E29&lt;&gt;""),DATEDIF(D29,E29,"M"),"")</f>
        <v/>
      </c>
      <c r="I29" s="9">
        <f>IF(E29&lt;&gt;"",E29-TODAY(),"")</f>
        <v/>
      </c>
      <c r="J29" s="9">
        <f>IF(E29&lt;&gt;"",IF(I29&lt;0,"Expired",IF(I29&lt;30,"Expiring Soon","Active")),"")</f>
        <v/>
      </c>
    </row>
    <row r="30">
      <c r="H30" s="9">
        <f>IF(AND(D30&lt;&gt;"",E30&lt;&gt;""),DATEDIF(D30,E30,"M"),"")</f>
        <v/>
      </c>
      <c r="I30" s="9">
        <f>IF(E30&lt;&gt;"",E30-TODAY(),"")</f>
        <v/>
      </c>
      <c r="J30" s="9">
        <f>IF(E30&lt;&gt;"",IF(I30&lt;0,"Expired",IF(I30&lt;30,"Expiring Soon","Active")),"")</f>
        <v/>
      </c>
    </row>
    <row r="31">
      <c r="H31" s="9">
        <f>IF(AND(D31&lt;&gt;"",E31&lt;&gt;""),DATEDIF(D31,E31,"M"),"")</f>
        <v/>
      </c>
      <c r="I31" s="9">
        <f>IF(E31&lt;&gt;"",E31-TODAY(),"")</f>
        <v/>
      </c>
      <c r="J31" s="9">
        <f>IF(E31&lt;&gt;"",IF(I31&lt;0,"Expired",IF(I31&lt;30,"Expiring Soon","Active")),"")</f>
        <v/>
      </c>
    </row>
    <row r="32">
      <c r="H32" s="9">
        <f>IF(AND(D32&lt;&gt;"",E32&lt;&gt;""),DATEDIF(D32,E32,"M"),"")</f>
        <v/>
      </c>
      <c r="I32" s="9">
        <f>IF(E32&lt;&gt;"",E32-TODAY(),"")</f>
        <v/>
      </c>
      <c r="J32" s="9">
        <f>IF(E32&lt;&gt;"",IF(I32&lt;0,"Expired",IF(I32&lt;30,"Expiring Soon","Active")),"")</f>
        <v/>
      </c>
    </row>
    <row r="33">
      <c r="H33" s="9">
        <f>IF(AND(D33&lt;&gt;"",E33&lt;&gt;""),DATEDIF(D33,E33,"M"),"")</f>
        <v/>
      </c>
      <c r="I33" s="9">
        <f>IF(E33&lt;&gt;"",E33-TODAY(),"")</f>
        <v/>
      </c>
      <c r="J33" s="9">
        <f>IF(E33&lt;&gt;"",IF(I33&lt;0,"Expired",IF(I33&lt;30,"Expiring Soon","Active")),"")</f>
        <v/>
      </c>
    </row>
    <row r="34">
      <c r="H34" s="9">
        <f>IF(AND(D34&lt;&gt;"",E34&lt;&gt;""),DATEDIF(D34,E34,"M"),"")</f>
        <v/>
      </c>
      <c r="I34" s="9">
        <f>IF(E34&lt;&gt;"",E34-TODAY(),"")</f>
        <v/>
      </c>
      <c r="J34" s="9">
        <f>IF(E34&lt;&gt;"",IF(I34&lt;0,"Expired",IF(I34&lt;30,"Expiring Soon","Active")),"")</f>
        <v/>
      </c>
    </row>
    <row r="35">
      <c r="H35" s="9">
        <f>IF(AND(D35&lt;&gt;"",E35&lt;&gt;""),DATEDIF(D35,E35,"M"),"")</f>
        <v/>
      </c>
      <c r="I35" s="9">
        <f>IF(E35&lt;&gt;"",E35-TODAY(),"")</f>
        <v/>
      </c>
      <c r="J35" s="9">
        <f>IF(E35&lt;&gt;"",IF(I35&lt;0,"Expired",IF(I35&lt;30,"Expiring Soon","Active")),"")</f>
        <v/>
      </c>
    </row>
    <row r="36">
      <c r="H36" s="9">
        <f>IF(AND(D36&lt;&gt;"",E36&lt;&gt;""),DATEDIF(D36,E36,"M"),"")</f>
        <v/>
      </c>
      <c r="I36" s="9">
        <f>IF(E36&lt;&gt;"",E36-TODAY(),"")</f>
        <v/>
      </c>
      <c r="J36" s="9">
        <f>IF(E36&lt;&gt;"",IF(I36&lt;0,"Expired",IF(I36&lt;30,"Expiring Soon","Active")),"")</f>
        <v/>
      </c>
    </row>
    <row r="37">
      <c r="H37" s="9">
        <f>IF(AND(D37&lt;&gt;"",E37&lt;&gt;""),DATEDIF(D37,E37,"M"),"")</f>
        <v/>
      </c>
      <c r="I37" s="9">
        <f>IF(E37&lt;&gt;"",E37-TODAY(),"")</f>
        <v/>
      </c>
      <c r="J37" s="9">
        <f>IF(E37&lt;&gt;"",IF(I37&lt;0,"Expired",IF(I37&lt;30,"Expiring Soon","Active")),"")</f>
        <v/>
      </c>
    </row>
    <row r="38">
      <c r="H38" s="9">
        <f>IF(AND(D38&lt;&gt;"",E38&lt;&gt;""),DATEDIF(D38,E38,"M"),"")</f>
        <v/>
      </c>
      <c r="I38" s="9">
        <f>IF(E38&lt;&gt;"",E38-TODAY(),"")</f>
        <v/>
      </c>
      <c r="J38" s="9">
        <f>IF(E38&lt;&gt;"",IF(I38&lt;0,"Expired",IF(I38&lt;30,"Expiring Soon","Active")),"")</f>
        <v/>
      </c>
    </row>
    <row r="39">
      <c r="H39" s="9">
        <f>IF(AND(D39&lt;&gt;"",E39&lt;&gt;""),DATEDIF(D39,E39,"M"),"")</f>
        <v/>
      </c>
      <c r="I39" s="9">
        <f>IF(E39&lt;&gt;"",E39-TODAY(),"")</f>
        <v/>
      </c>
      <c r="J39" s="9">
        <f>IF(E39&lt;&gt;"",IF(I39&lt;0,"Expired",IF(I39&lt;30,"Expiring Soon","Active")),"")</f>
        <v/>
      </c>
    </row>
    <row r="40">
      <c r="H40" s="9">
        <f>IF(AND(D40&lt;&gt;"",E40&lt;&gt;""),DATEDIF(D40,E40,"M"),"")</f>
        <v/>
      </c>
      <c r="I40" s="9">
        <f>IF(E40&lt;&gt;"",E40-TODAY(),"")</f>
        <v/>
      </c>
      <c r="J40" s="9">
        <f>IF(E40&lt;&gt;"",IF(I40&lt;0,"Expired",IF(I40&lt;30,"Expiring Soon","Active")),"")</f>
        <v/>
      </c>
    </row>
    <row r="41">
      <c r="H41" s="9">
        <f>IF(AND(D41&lt;&gt;"",E41&lt;&gt;""),DATEDIF(D41,E41,"M"),"")</f>
        <v/>
      </c>
      <c r="I41" s="9">
        <f>IF(E41&lt;&gt;"",E41-TODAY(),"")</f>
        <v/>
      </c>
      <c r="J41" s="9">
        <f>IF(E41&lt;&gt;"",IF(I41&lt;0,"Expired",IF(I41&lt;30,"Expiring Soon","Active")),"")</f>
        <v/>
      </c>
    </row>
    <row r="42">
      <c r="H42" s="9">
        <f>IF(AND(D42&lt;&gt;"",E42&lt;&gt;""),DATEDIF(D42,E42,"M"),"")</f>
        <v/>
      </c>
      <c r="I42" s="9">
        <f>IF(E42&lt;&gt;"",E42-TODAY(),"")</f>
        <v/>
      </c>
      <c r="J42" s="9">
        <f>IF(E42&lt;&gt;"",IF(I42&lt;0,"Expired",IF(I42&lt;30,"Expiring Soon","Active")),"")</f>
        <v/>
      </c>
    </row>
    <row r="43">
      <c r="H43" s="9">
        <f>IF(AND(D43&lt;&gt;"",E43&lt;&gt;""),DATEDIF(D43,E43,"M"),"")</f>
        <v/>
      </c>
      <c r="I43" s="9">
        <f>IF(E43&lt;&gt;"",E43-TODAY(),"")</f>
        <v/>
      </c>
      <c r="J43" s="9">
        <f>IF(E43&lt;&gt;"",IF(I43&lt;0,"Expired",IF(I43&lt;30,"Expiring Soon","Active")),"")</f>
        <v/>
      </c>
    </row>
    <row r="44">
      <c r="H44" s="9">
        <f>IF(AND(D44&lt;&gt;"",E44&lt;&gt;""),DATEDIF(D44,E44,"M"),"")</f>
        <v/>
      </c>
      <c r="I44" s="9">
        <f>IF(E44&lt;&gt;"",E44-TODAY(),"")</f>
        <v/>
      </c>
      <c r="J44" s="9">
        <f>IF(E44&lt;&gt;"",IF(I44&lt;0,"Expired",IF(I44&lt;30,"Expiring Soon","Active")),"")</f>
        <v/>
      </c>
    </row>
    <row r="45">
      <c r="H45" s="9">
        <f>IF(AND(D45&lt;&gt;"",E45&lt;&gt;""),DATEDIF(D45,E45,"M"),"")</f>
        <v/>
      </c>
      <c r="I45" s="9">
        <f>IF(E45&lt;&gt;"",E45-TODAY(),"")</f>
        <v/>
      </c>
      <c r="J45" s="9">
        <f>IF(E45&lt;&gt;"",IF(I45&lt;0,"Expired",IF(I45&lt;30,"Expiring Soon","Active")),"")</f>
        <v/>
      </c>
    </row>
    <row r="46">
      <c r="H46" s="9">
        <f>IF(AND(D46&lt;&gt;"",E46&lt;&gt;""),DATEDIF(D46,E46,"M"),"")</f>
        <v/>
      </c>
      <c r="I46" s="9">
        <f>IF(E46&lt;&gt;"",E46-TODAY(),"")</f>
        <v/>
      </c>
      <c r="J46" s="9">
        <f>IF(E46&lt;&gt;"",IF(I46&lt;0,"Expired",IF(I46&lt;30,"Expiring Soon","Active")),"")</f>
        <v/>
      </c>
    </row>
    <row r="47">
      <c r="H47" s="9">
        <f>IF(AND(D47&lt;&gt;"",E47&lt;&gt;""),DATEDIF(D47,E47,"M"),"")</f>
        <v/>
      </c>
      <c r="I47" s="9">
        <f>IF(E47&lt;&gt;"",E47-TODAY(),"")</f>
        <v/>
      </c>
      <c r="J47" s="9">
        <f>IF(E47&lt;&gt;"",IF(I47&lt;0,"Expired",IF(I47&lt;30,"Expiring Soon","Active")),"")</f>
        <v/>
      </c>
    </row>
    <row r="48">
      <c r="H48" s="9">
        <f>IF(AND(D48&lt;&gt;"",E48&lt;&gt;""),DATEDIF(D48,E48,"M"),"")</f>
        <v/>
      </c>
      <c r="I48" s="9">
        <f>IF(E48&lt;&gt;"",E48-TODAY(),"")</f>
        <v/>
      </c>
      <c r="J48" s="9">
        <f>IF(E48&lt;&gt;"",IF(I48&lt;0,"Expired",IF(I48&lt;30,"Expiring Soon","Active")),"")</f>
        <v/>
      </c>
    </row>
    <row r="49">
      <c r="H49" s="9">
        <f>IF(AND(D49&lt;&gt;"",E49&lt;&gt;""),DATEDIF(D49,E49,"M"),"")</f>
        <v/>
      </c>
      <c r="I49" s="9">
        <f>IF(E49&lt;&gt;"",E49-TODAY(),"")</f>
        <v/>
      </c>
      <c r="J49" s="9">
        <f>IF(E49&lt;&gt;"",IF(I49&lt;0,"Expired",IF(I49&lt;30,"Expiring Soon","Active")),"")</f>
        <v/>
      </c>
    </row>
    <row r="50">
      <c r="H50" s="9">
        <f>IF(AND(D50&lt;&gt;"",E50&lt;&gt;""),DATEDIF(D50,E50,"M"),"")</f>
        <v/>
      </c>
      <c r="I50" s="9">
        <f>IF(E50&lt;&gt;"",E50-TODAY(),"")</f>
        <v/>
      </c>
      <c r="J50" s="9">
        <f>IF(E50&lt;&gt;"",IF(I50&lt;0,"Expired",IF(I50&lt;30,"Expiring Soon","Active")),"")</f>
        <v/>
      </c>
    </row>
    <row r="51">
      <c r="H51" s="9">
        <f>IF(AND(D51&lt;&gt;"",E51&lt;&gt;""),DATEDIF(D51,E51,"M"),"")</f>
        <v/>
      </c>
      <c r="I51" s="9">
        <f>IF(E51&lt;&gt;"",E51-TODAY(),"")</f>
        <v/>
      </c>
      <c r="J51" s="9">
        <f>IF(E51&lt;&gt;"",IF(I51&lt;0,"Expired",IF(I51&lt;30,"Expiring Soon","Active")),"")</f>
        <v/>
      </c>
    </row>
    <row r="52">
      <c r="H52" s="9">
        <f>IF(AND(D52&lt;&gt;"",E52&lt;&gt;""),DATEDIF(D52,E52,"M"),"")</f>
        <v/>
      </c>
      <c r="I52" s="9">
        <f>IF(E52&lt;&gt;"",E52-TODAY(),"")</f>
        <v/>
      </c>
      <c r="J52" s="9">
        <f>IF(E52&lt;&gt;"",IF(I52&lt;0,"Expired",IF(I52&lt;30,"Expiring Soon","Active")),"")</f>
        <v/>
      </c>
    </row>
    <row r="53">
      <c r="H53" s="9">
        <f>IF(AND(D53&lt;&gt;"",E53&lt;&gt;""),DATEDIF(D53,E53,"M"),"")</f>
        <v/>
      </c>
      <c r="I53" s="9">
        <f>IF(E53&lt;&gt;"",E53-TODAY(),"")</f>
        <v/>
      </c>
      <c r="J53" s="9">
        <f>IF(E53&lt;&gt;"",IF(I53&lt;0,"Expired",IF(I53&lt;30,"Expiring Soon","Active")),"")</f>
        <v/>
      </c>
    </row>
    <row r="54">
      <c r="H54" s="9">
        <f>IF(AND(D54&lt;&gt;"",E54&lt;&gt;""),DATEDIF(D54,E54,"M"),"")</f>
        <v/>
      </c>
      <c r="I54" s="9">
        <f>IF(E54&lt;&gt;"",E54-TODAY(),"")</f>
        <v/>
      </c>
      <c r="J54" s="9">
        <f>IF(E54&lt;&gt;"",IF(I54&lt;0,"Expired",IF(I54&lt;30,"Expiring Soon","Active")),"")</f>
        <v/>
      </c>
    </row>
    <row r="55">
      <c r="H55" s="9">
        <f>IF(AND(D55&lt;&gt;"",E55&lt;&gt;""),DATEDIF(D55,E55,"M"),"")</f>
        <v/>
      </c>
      <c r="I55" s="9">
        <f>IF(E55&lt;&gt;"",E55-TODAY(),"")</f>
        <v/>
      </c>
      <c r="J55" s="9">
        <f>IF(E55&lt;&gt;"",IF(I55&lt;0,"Expired",IF(I55&lt;30,"Expiring Soon","Active")),"")</f>
        <v/>
      </c>
    </row>
    <row r="56">
      <c r="H56" s="9">
        <f>IF(AND(D56&lt;&gt;"",E56&lt;&gt;""),DATEDIF(D56,E56,"M"),"")</f>
        <v/>
      </c>
      <c r="I56" s="9">
        <f>IF(E56&lt;&gt;"",E56-TODAY(),"")</f>
        <v/>
      </c>
      <c r="J56" s="9">
        <f>IF(E56&lt;&gt;"",IF(I56&lt;0,"Expired",IF(I56&lt;30,"Expiring Soon","Active")),"")</f>
        <v/>
      </c>
    </row>
    <row r="57">
      <c r="H57" s="9">
        <f>IF(AND(D57&lt;&gt;"",E57&lt;&gt;""),DATEDIF(D57,E57,"M"),"")</f>
        <v/>
      </c>
      <c r="I57" s="9">
        <f>IF(E57&lt;&gt;"",E57-TODAY(),"")</f>
        <v/>
      </c>
      <c r="J57" s="9">
        <f>IF(E57&lt;&gt;"",IF(I57&lt;0,"Expired",IF(I57&lt;30,"Expiring Soon","Active")),"")</f>
        <v/>
      </c>
    </row>
    <row r="58">
      <c r="H58" s="9">
        <f>IF(AND(D58&lt;&gt;"",E58&lt;&gt;""),DATEDIF(D58,E58,"M"),"")</f>
        <v/>
      </c>
      <c r="I58" s="9">
        <f>IF(E58&lt;&gt;"",E58-TODAY(),"")</f>
        <v/>
      </c>
      <c r="J58" s="9">
        <f>IF(E58&lt;&gt;"",IF(I58&lt;0,"Expired",IF(I58&lt;30,"Expiring Soon","Active")),"")</f>
        <v/>
      </c>
    </row>
    <row r="59">
      <c r="H59" s="9">
        <f>IF(AND(D59&lt;&gt;"",E59&lt;&gt;""),DATEDIF(D59,E59,"M"),"")</f>
        <v/>
      </c>
      <c r="I59" s="9">
        <f>IF(E59&lt;&gt;"",E59-TODAY(),"")</f>
        <v/>
      </c>
      <c r="J59" s="9">
        <f>IF(E59&lt;&gt;"",IF(I59&lt;0,"Expired",IF(I59&lt;30,"Expiring Soon","Active")),"")</f>
        <v/>
      </c>
    </row>
    <row r="60">
      <c r="H60" s="9">
        <f>IF(AND(D60&lt;&gt;"",E60&lt;&gt;""),DATEDIF(D60,E60,"M"),"")</f>
        <v/>
      </c>
      <c r="I60" s="9">
        <f>IF(E60&lt;&gt;"",E60-TODAY(),"")</f>
        <v/>
      </c>
      <c r="J60" s="9">
        <f>IF(E60&lt;&gt;"",IF(I60&lt;0,"Expired",IF(I60&lt;30,"Expiring Soon","Active")),"")</f>
        <v/>
      </c>
    </row>
    <row r="61">
      <c r="H61" s="9">
        <f>IF(AND(D61&lt;&gt;"",E61&lt;&gt;""),DATEDIF(D61,E61,"M"),"")</f>
        <v/>
      </c>
      <c r="I61" s="9">
        <f>IF(E61&lt;&gt;"",E61-TODAY(),"")</f>
        <v/>
      </c>
      <c r="J61" s="9">
        <f>IF(E61&lt;&gt;"",IF(I61&lt;0,"Expired",IF(I61&lt;30,"Expiring Soon","Active")),"")</f>
        <v/>
      </c>
    </row>
    <row r="62">
      <c r="H62" s="9">
        <f>IF(AND(D62&lt;&gt;"",E62&lt;&gt;""),DATEDIF(D62,E62,"M"),"")</f>
        <v/>
      </c>
      <c r="I62" s="9">
        <f>IF(E62&lt;&gt;"",E62-TODAY(),"")</f>
        <v/>
      </c>
      <c r="J62" s="9">
        <f>IF(E62&lt;&gt;"",IF(I62&lt;0,"Expired",IF(I62&lt;30,"Expiring Soon","Active")),"")</f>
        <v/>
      </c>
    </row>
    <row r="63">
      <c r="H63" s="9">
        <f>IF(AND(D63&lt;&gt;"",E63&lt;&gt;""),DATEDIF(D63,E63,"M"),"")</f>
        <v/>
      </c>
      <c r="I63" s="9">
        <f>IF(E63&lt;&gt;"",E63-TODAY(),"")</f>
        <v/>
      </c>
      <c r="J63" s="9">
        <f>IF(E63&lt;&gt;"",IF(I63&lt;0,"Expired",IF(I63&lt;30,"Expiring Soon","Active")),"")</f>
        <v/>
      </c>
    </row>
    <row r="64">
      <c r="H64" s="9">
        <f>IF(AND(D64&lt;&gt;"",E64&lt;&gt;""),DATEDIF(D64,E64,"M"),"")</f>
        <v/>
      </c>
      <c r="I64" s="9">
        <f>IF(E64&lt;&gt;"",E64-TODAY(),"")</f>
        <v/>
      </c>
      <c r="J64" s="9">
        <f>IF(E64&lt;&gt;"",IF(I64&lt;0,"Expired",IF(I64&lt;30,"Expiring Soon","Active")),"")</f>
        <v/>
      </c>
    </row>
    <row r="65">
      <c r="H65" s="9">
        <f>IF(AND(D65&lt;&gt;"",E65&lt;&gt;""),DATEDIF(D65,E65,"M"),"")</f>
        <v/>
      </c>
      <c r="I65" s="9">
        <f>IF(E65&lt;&gt;"",E65-TODAY(),"")</f>
        <v/>
      </c>
      <c r="J65" s="9">
        <f>IF(E65&lt;&gt;"",IF(I65&lt;0,"Expired",IF(I65&lt;30,"Expiring Soon","Active")),"")</f>
        <v/>
      </c>
    </row>
    <row r="66">
      <c r="H66" s="9">
        <f>IF(AND(D66&lt;&gt;"",E66&lt;&gt;""),DATEDIF(D66,E66,"M"),"")</f>
        <v/>
      </c>
      <c r="I66" s="9">
        <f>IF(E66&lt;&gt;"",E66-TODAY(),"")</f>
        <v/>
      </c>
      <c r="J66" s="9">
        <f>IF(E66&lt;&gt;"",IF(I66&lt;0,"Expired",IF(I66&lt;30,"Expiring Soon","Active")),"")</f>
        <v/>
      </c>
    </row>
    <row r="67">
      <c r="H67" s="9">
        <f>IF(AND(D67&lt;&gt;"",E67&lt;&gt;""),DATEDIF(D67,E67,"M"),"")</f>
        <v/>
      </c>
      <c r="I67" s="9">
        <f>IF(E67&lt;&gt;"",E67-TODAY(),"")</f>
        <v/>
      </c>
      <c r="J67" s="9">
        <f>IF(E67&lt;&gt;"",IF(I67&lt;0,"Expired",IF(I67&lt;30,"Expiring Soon","Active")),"")</f>
        <v/>
      </c>
    </row>
    <row r="68">
      <c r="H68" s="9">
        <f>IF(AND(D68&lt;&gt;"",E68&lt;&gt;""),DATEDIF(D68,E68,"M"),"")</f>
        <v/>
      </c>
      <c r="I68" s="9">
        <f>IF(E68&lt;&gt;"",E68-TODAY(),"")</f>
        <v/>
      </c>
      <c r="J68" s="9">
        <f>IF(E68&lt;&gt;"",IF(I68&lt;0,"Expired",IF(I68&lt;30,"Expiring Soon","Active")),"")</f>
        <v/>
      </c>
    </row>
    <row r="69">
      <c r="H69" s="9">
        <f>IF(AND(D69&lt;&gt;"",E69&lt;&gt;""),DATEDIF(D69,E69,"M"),"")</f>
        <v/>
      </c>
      <c r="I69" s="9">
        <f>IF(E69&lt;&gt;"",E69-TODAY(),"")</f>
        <v/>
      </c>
      <c r="J69" s="9">
        <f>IF(E69&lt;&gt;"",IF(I69&lt;0,"Expired",IF(I69&lt;30,"Expiring Soon","Active")),"")</f>
        <v/>
      </c>
    </row>
    <row r="70">
      <c r="H70" s="9">
        <f>IF(AND(D70&lt;&gt;"",E70&lt;&gt;""),DATEDIF(D70,E70,"M"),"")</f>
        <v/>
      </c>
      <c r="I70" s="9">
        <f>IF(E70&lt;&gt;"",E70-TODAY(),"")</f>
        <v/>
      </c>
      <c r="J70" s="9">
        <f>IF(E70&lt;&gt;"",IF(I70&lt;0,"Expired",IF(I70&lt;30,"Expiring Soon","Active")),"")</f>
        <v/>
      </c>
    </row>
    <row r="71">
      <c r="H71" s="9">
        <f>IF(AND(D71&lt;&gt;"",E71&lt;&gt;""),DATEDIF(D71,E71,"M"),"")</f>
        <v/>
      </c>
      <c r="I71" s="9">
        <f>IF(E71&lt;&gt;"",E71-TODAY(),"")</f>
        <v/>
      </c>
      <c r="J71" s="9">
        <f>IF(E71&lt;&gt;"",IF(I71&lt;0,"Expired",IF(I71&lt;30,"Expiring Soon","Active")),"")</f>
        <v/>
      </c>
    </row>
    <row r="72">
      <c r="H72" s="9">
        <f>IF(AND(D72&lt;&gt;"",E72&lt;&gt;""),DATEDIF(D72,E72,"M"),"")</f>
        <v/>
      </c>
      <c r="I72" s="9">
        <f>IF(E72&lt;&gt;"",E72-TODAY(),"")</f>
        <v/>
      </c>
      <c r="J72" s="9">
        <f>IF(E72&lt;&gt;"",IF(I72&lt;0,"Expired",IF(I72&lt;30,"Expiring Soon","Active")),"")</f>
        <v/>
      </c>
    </row>
    <row r="73">
      <c r="H73" s="9">
        <f>IF(AND(D73&lt;&gt;"",E73&lt;&gt;""),DATEDIF(D73,E73,"M"),"")</f>
        <v/>
      </c>
      <c r="I73" s="9">
        <f>IF(E73&lt;&gt;"",E73-TODAY(),"")</f>
        <v/>
      </c>
      <c r="J73" s="9">
        <f>IF(E73&lt;&gt;"",IF(I73&lt;0,"Expired",IF(I73&lt;30,"Expiring Soon","Active")),"")</f>
        <v/>
      </c>
    </row>
    <row r="74">
      <c r="H74" s="9">
        <f>IF(AND(D74&lt;&gt;"",E74&lt;&gt;""),DATEDIF(D74,E74,"M"),"")</f>
        <v/>
      </c>
      <c r="I74" s="9">
        <f>IF(E74&lt;&gt;"",E74-TODAY(),"")</f>
        <v/>
      </c>
      <c r="J74" s="9">
        <f>IF(E74&lt;&gt;"",IF(I74&lt;0,"Expired",IF(I74&lt;30,"Expiring Soon","Active")),"")</f>
        <v/>
      </c>
    </row>
    <row r="75">
      <c r="H75" s="9">
        <f>IF(AND(D75&lt;&gt;"",E75&lt;&gt;""),DATEDIF(D75,E75,"M"),"")</f>
        <v/>
      </c>
      <c r="I75" s="9">
        <f>IF(E75&lt;&gt;"",E75-TODAY(),"")</f>
        <v/>
      </c>
      <c r="J75" s="9">
        <f>IF(E75&lt;&gt;"",IF(I75&lt;0,"Expired",IF(I75&lt;30,"Expiring Soon","Active")),"")</f>
        <v/>
      </c>
    </row>
    <row r="76">
      <c r="H76" s="9">
        <f>IF(AND(D76&lt;&gt;"",E76&lt;&gt;""),DATEDIF(D76,E76,"M"),"")</f>
        <v/>
      </c>
      <c r="I76" s="9">
        <f>IF(E76&lt;&gt;"",E76-TODAY(),"")</f>
        <v/>
      </c>
      <c r="J76" s="9">
        <f>IF(E76&lt;&gt;"",IF(I76&lt;0,"Expired",IF(I76&lt;30,"Expiring Soon","Active")),"")</f>
        <v/>
      </c>
    </row>
    <row r="77">
      <c r="H77" s="9">
        <f>IF(AND(D77&lt;&gt;"",E77&lt;&gt;""),DATEDIF(D77,E77,"M"),"")</f>
        <v/>
      </c>
      <c r="I77" s="9">
        <f>IF(E77&lt;&gt;"",E77-TODAY(),"")</f>
        <v/>
      </c>
      <c r="J77" s="9">
        <f>IF(E77&lt;&gt;"",IF(I77&lt;0,"Expired",IF(I77&lt;30,"Expiring Soon","Active")),"")</f>
        <v/>
      </c>
    </row>
    <row r="78">
      <c r="H78" s="9">
        <f>IF(AND(D78&lt;&gt;"",E78&lt;&gt;""),DATEDIF(D78,E78,"M"),"")</f>
        <v/>
      </c>
      <c r="I78" s="9">
        <f>IF(E78&lt;&gt;"",E78-TODAY(),"")</f>
        <v/>
      </c>
      <c r="J78" s="9">
        <f>IF(E78&lt;&gt;"",IF(I78&lt;0,"Expired",IF(I78&lt;30,"Expiring Soon","Active")),"")</f>
        <v/>
      </c>
    </row>
    <row r="79">
      <c r="H79" s="9">
        <f>IF(AND(D79&lt;&gt;"",E79&lt;&gt;""),DATEDIF(D79,E79,"M"),"")</f>
        <v/>
      </c>
      <c r="I79" s="9">
        <f>IF(E79&lt;&gt;"",E79-TODAY(),"")</f>
        <v/>
      </c>
      <c r="J79" s="9">
        <f>IF(E79&lt;&gt;"",IF(I79&lt;0,"Expired",IF(I79&lt;30,"Expiring Soon","Active")),"")</f>
        <v/>
      </c>
    </row>
    <row r="80">
      <c r="H80" s="9">
        <f>IF(AND(D80&lt;&gt;"",E80&lt;&gt;""),DATEDIF(D80,E80,"M"),"")</f>
        <v/>
      </c>
      <c r="I80" s="9">
        <f>IF(E80&lt;&gt;"",E80-TODAY(),"")</f>
        <v/>
      </c>
      <c r="J80" s="9">
        <f>IF(E80&lt;&gt;"",IF(I80&lt;0,"Expired",IF(I80&lt;30,"Expiring Soon","Active")),"")</f>
        <v/>
      </c>
    </row>
    <row r="81">
      <c r="H81" s="9">
        <f>IF(AND(D81&lt;&gt;"",E81&lt;&gt;""),DATEDIF(D81,E81,"M"),"")</f>
        <v/>
      </c>
      <c r="I81" s="9">
        <f>IF(E81&lt;&gt;"",E81-TODAY(),"")</f>
        <v/>
      </c>
      <c r="J81" s="9">
        <f>IF(E81&lt;&gt;"",IF(I81&lt;0,"Expired",IF(I81&lt;30,"Expiring Soon","Active")),"")</f>
        <v/>
      </c>
    </row>
    <row r="82">
      <c r="H82" s="9">
        <f>IF(AND(D82&lt;&gt;"",E82&lt;&gt;""),DATEDIF(D82,E82,"M"),"")</f>
        <v/>
      </c>
      <c r="I82" s="9">
        <f>IF(E82&lt;&gt;"",E82-TODAY(),"")</f>
        <v/>
      </c>
      <c r="J82" s="9">
        <f>IF(E82&lt;&gt;"",IF(I82&lt;0,"Expired",IF(I82&lt;30,"Expiring Soon","Active")),"")</f>
        <v/>
      </c>
    </row>
    <row r="83">
      <c r="H83" s="9">
        <f>IF(AND(D83&lt;&gt;"",E83&lt;&gt;""),DATEDIF(D83,E83,"M"),"")</f>
        <v/>
      </c>
      <c r="I83" s="9">
        <f>IF(E83&lt;&gt;"",E83-TODAY(),"")</f>
        <v/>
      </c>
      <c r="J83" s="9">
        <f>IF(E83&lt;&gt;"",IF(I83&lt;0,"Expired",IF(I83&lt;30,"Expiring Soon","Active")),"")</f>
        <v/>
      </c>
    </row>
    <row r="84">
      <c r="H84" s="9">
        <f>IF(AND(D84&lt;&gt;"",E84&lt;&gt;""),DATEDIF(D84,E84,"M"),"")</f>
        <v/>
      </c>
      <c r="I84" s="9">
        <f>IF(E84&lt;&gt;"",E84-TODAY(),"")</f>
        <v/>
      </c>
      <c r="J84" s="9">
        <f>IF(E84&lt;&gt;"",IF(I84&lt;0,"Expired",IF(I84&lt;30,"Expiring Soon","Active")),"")</f>
        <v/>
      </c>
    </row>
    <row r="85">
      <c r="H85" s="9">
        <f>IF(AND(D85&lt;&gt;"",E85&lt;&gt;""),DATEDIF(D85,E85,"M"),"")</f>
        <v/>
      </c>
      <c r="I85" s="9">
        <f>IF(E85&lt;&gt;"",E85-TODAY(),"")</f>
        <v/>
      </c>
      <c r="J85" s="9">
        <f>IF(E85&lt;&gt;"",IF(I85&lt;0,"Expired",IF(I85&lt;30,"Expiring Soon","Active")),"")</f>
        <v/>
      </c>
    </row>
    <row r="86">
      <c r="H86" s="9">
        <f>IF(AND(D86&lt;&gt;"",E86&lt;&gt;""),DATEDIF(D86,E86,"M"),"")</f>
        <v/>
      </c>
      <c r="I86" s="9">
        <f>IF(E86&lt;&gt;"",E86-TODAY(),"")</f>
        <v/>
      </c>
      <c r="J86" s="9">
        <f>IF(E86&lt;&gt;"",IF(I86&lt;0,"Expired",IF(I86&lt;30,"Expiring Soon","Active")),"")</f>
        <v/>
      </c>
    </row>
    <row r="87">
      <c r="H87" s="9">
        <f>IF(AND(D87&lt;&gt;"",E87&lt;&gt;""),DATEDIF(D87,E87,"M"),"")</f>
        <v/>
      </c>
      <c r="I87" s="9">
        <f>IF(E87&lt;&gt;"",E87-TODAY(),"")</f>
        <v/>
      </c>
      <c r="J87" s="9">
        <f>IF(E87&lt;&gt;"",IF(I87&lt;0,"Expired",IF(I87&lt;30,"Expiring Soon","Active")),"")</f>
        <v/>
      </c>
    </row>
    <row r="88">
      <c r="H88" s="9">
        <f>IF(AND(D88&lt;&gt;"",E88&lt;&gt;""),DATEDIF(D88,E88,"M"),"")</f>
        <v/>
      </c>
      <c r="I88" s="9">
        <f>IF(E88&lt;&gt;"",E88-TODAY(),"")</f>
        <v/>
      </c>
      <c r="J88" s="9">
        <f>IF(E88&lt;&gt;"",IF(I88&lt;0,"Expired",IF(I88&lt;30,"Expiring Soon","Active")),"")</f>
        <v/>
      </c>
    </row>
    <row r="89">
      <c r="H89" s="9">
        <f>IF(AND(D89&lt;&gt;"",E89&lt;&gt;""),DATEDIF(D89,E89,"M"),"")</f>
        <v/>
      </c>
      <c r="I89" s="9">
        <f>IF(E89&lt;&gt;"",E89-TODAY(),"")</f>
        <v/>
      </c>
      <c r="J89" s="9">
        <f>IF(E89&lt;&gt;"",IF(I89&lt;0,"Expired",IF(I89&lt;30,"Expiring Soon","Active")),"")</f>
        <v/>
      </c>
    </row>
    <row r="90">
      <c r="H90" s="9">
        <f>IF(AND(D90&lt;&gt;"",E90&lt;&gt;""),DATEDIF(D90,E90,"M"),"")</f>
        <v/>
      </c>
      <c r="I90" s="9">
        <f>IF(E90&lt;&gt;"",E90-TODAY(),"")</f>
        <v/>
      </c>
      <c r="J90" s="9">
        <f>IF(E90&lt;&gt;"",IF(I90&lt;0,"Expired",IF(I90&lt;30,"Expiring Soon","Active")),"")</f>
        <v/>
      </c>
    </row>
    <row r="91">
      <c r="H91" s="9">
        <f>IF(AND(D91&lt;&gt;"",E91&lt;&gt;""),DATEDIF(D91,E91,"M"),"")</f>
        <v/>
      </c>
      <c r="I91" s="9">
        <f>IF(E91&lt;&gt;"",E91-TODAY(),"")</f>
        <v/>
      </c>
      <c r="J91" s="9">
        <f>IF(E91&lt;&gt;"",IF(I91&lt;0,"Expired",IF(I91&lt;30,"Expiring Soon","Active")),"")</f>
        <v/>
      </c>
    </row>
    <row r="92">
      <c r="H92" s="9">
        <f>IF(AND(D92&lt;&gt;"",E92&lt;&gt;""),DATEDIF(D92,E92,"M"),"")</f>
        <v/>
      </c>
      <c r="I92" s="9">
        <f>IF(E92&lt;&gt;"",E92-TODAY(),"")</f>
        <v/>
      </c>
      <c r="J92" s="9">
        <f>IF(E92&lt;&gt;"",IF(I92&lt;0,"Expired",IF(I92&lt;30,"Expiring Soon","Active")),"")</f>
        <v/>
      </c>
    </row>
    <row r="93">
      <c r="H93" s="9">
        <f>IF(AND(D93&lt;&gt;"",E93&lt;&gt;""),DATEDIF(D93,E93,"M"),"")</f>
        <v/>
      </c>
      <c r="I93" s="9">
        <f>IF(E93&lt;&gt;"",E93-TODAY(),"")</f>
        <v/>
      </c>
      <c r="J93" s="9">
        <f>IF(E93&lt;&gt;"",IF(I93&lt;0,"Expired",IF(I93&lt;30,"Expiring Soon","Active")),"")</f>
        <v/>
      </c>
    </row>
    <row r="94">
      <c r="H94" s="9">
        <f>IF(AND(D94&lt;&gt;"",E94&lt;&gt;""),DATEDIF(D94,E94,"M"),"")</f>
        <v/>
      </c>
      <c r="I94" s="9">
        <f>IF(E94&lt;&gt;"",E94-TODAY(),"")</f>
        <v/>
      </c>
      <c r="J94" s="9">
        <f>IF(E94&lt;&gt;"",IF(I94&lt;0,"Expired",IF(I94&lt;30,"Expiring Soon","Active")),"")</f>
        <v/>
      </c>
    </row>
    <row r="95">
      <c r="H95" s="9">
        <f>IF(AND(D95&lt;&gt;"",E95&lt;&gt;""),DATEDIF(D95,E95,"M"),"")</f>
        <v/>
      </c>
      <c r="I95" s="9">
        <f>IF(E95&lt;&gt;"",E95-TODAY(),"")</f>
        <v/>
      </c>
      <c r="J95" s="9">
        <f>IF(E95&lt;&gt;"",IF(I95&lt;0,"Expired",IF(I95&lt;30,"Expiring Soon","Active")),"")</f>
        <v/>
      </c>
    </row>
    <row r="96">
      <c r="H96" s="9">
        <f>IF(AND(D96&lt;&gt;"",E96&lt;&gt;""),DATEDIF(D96,E96,"M"),"")</f>
        <v/>
      </c>
      <c r="I96" s="9">
        <f>IF(E96&lt;&gt;"",E96-TODAY(),"")</f>
        <v/>
      </c>
      <c r="J96" s="9">
        <f>IF(E96&lt;&gt;"",IF(I96&lt;0,"Expired",IF(I96&lt;30,"Expiring Soon","Active")),"")</f>
        <v/>
      </c>
    </row>
    <row r="97">
      <c r="H97" s="9">
        <f>IF(AND(D97&lt;&gt;"",E97&lt;&gt;""),DATEDIF(D97,E97,"M"),"")</f>
        <v/>
      </c>
      <c r="I97" s="9">
        <f>IF(E97&lt;&gt;"",E97-TODAY(),"")</f>
        <v/>
      </c>
      <c r="J97" s="9">
        <f>IF(E97&lt;&gt;"",IF(I97&lt;0,"Expired",IF(I97&lt;30,"Expiring Soon","Active")),"")</f>
        <v/>
      </c>
    </row>
    <row r="98">
      <c r="H98" s="9">
        <f>IF(AND(D98&lt;&gt;"",E98&lt;&gt;""),DATEDIF(D98,E98,"M"),"")</f>
        <v/>
      </c>
      <c r="I98" s="9">
        <f>IF(E98&lt;&gt;"",E98-TODAY(),"")</f>
        <v/>
      </c>
      <c r="J98" s="9">
        <f>IF(E98&lt;&gt;"",IF(I98&lt;0,"Expired",IF(I98&lt;30,"Expiring Soon","Active")),"")</f>
        <v/>
      </c>
    </row>
    <row r="99">
      <c r="H99" s="9">
        <f>IF(AND(D99&lt;&gt;"",E99&lt;&gt;""),DATEDIF(D99,E99,"M"),"")</f>
        <v/>
      </c>
      <c r="I99" s="9">
        <f>IF(E99&lt;&gt;"",E99-TODAY(),"")</f>
        <v/>
      </c>
      <c r="J99" s="9">
        <f>IF(E99&lt;&gt;"",IF(I99&lt;0,"Expired",IF(I99&lt;30,"Expiring Soon","Active")),"")</f>
        <v/>
      </c>
    </row>
    <row r="100">
      <c r="H100" s="9">
        <f>IF(AND(D100&lt;&gt;"",E100&lt;&gt;""),DATEDIF(D100,E100,"M"),"")</f>
        <v/>
      </c>
      <c r="I100" s="9">
        <f>IF(E100&lt;&gt;"",E100-TODAY(),"")</f>
        <v/>
      </c>
      <c r="J100" s="9">
        <f>IF(E100&lt;&gt;"",IF(I100&lt;0,"Expired",IF(I100&lt;30,"Expiring Soon","Active")),"")</f>
        <v/>
      </c>
    </row>
    <row r="101">
      <c r="H101" s="9">
        <f>IF(AND(D101&lt;&gt;"",E101&lt;&gt;""),DATEDIF(D101,E101,"M"),"")</f>
        <v/>
      </c>
      <c r="I101" s="9">
        <f>IF(E101&lt;&gt;"",E101-TODAY(),"")</f>
        <v/>
      </c>
      <c r="J101" s="9">
        <f>IF(E101&lt;&gt;"",IF(I101&lt;0,"Expired",IF(I101&lt;30,"Expiring Soon","Active")),"")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2"/>
  <sheetViews>
    <sheetView workbookViewId="0">
      <selection activeCell="A1" sqref="A1"/>
    </sheetView>
  </sheetViews>
  <sheetFormatPr baseColWidth="8" defaultRowHeight="15"/>
  <cols>
    <col width="9" customWidth="1" min="1" max="1"/>
    <col width="18" customWidth="1" min="2" max="2"/>
    <col width="13" customWidth="1" min="3" max="3"/>
    <col width="16" customWidth="1" min="4" max="4"/>
    <col width="24" customWidth="1" min="5" max="5"/>
    <col width="41" customWidth="1" min="6" max="6"/>
    <col width="16" customWidth="1" min="7" max="7"/>
    <col width="16" customWidth="1" min="8" max="8"/>
    <col width="13" customWidth="1" min="9" max="9"/>
    <col width="7" customWidth="1" min="10" max="10"/>
  </cols>
  <sheetData>
    <row r="1">
      <c r="A1" s="8" t="inlineStr">
        <is>
          <t>Date</t>
        </is>
      </c>
      <c r="B1" s="8" t="inlineStr">
        <is>
          <t>Property Address</t>
        </is>
      </c>
      <c r="C1" s="8" t="inlineStr">
        <is>
          <t>Income Type</t>
        </is>
      </c>
      <c r="D1" s="8" t="inlineStr">
        <is>
          <t>Amount</t>
        </is>
      </c>
      <c r="E1" s="8" t="inlineStr">
        <is>
          <t>Total Income for Entry</t>
        </is>
      </c>
      <c r="F1" s="8" t="inlineStr">
        <is>
          <t>GST/HST Amount</t>
        </is>
      </c>
      <c r="G1" s="8" t="inlineStr">
        <is>
          <t>Net Income</t>
        </is>
      </c>
      <c r="H1" s="8" t="inlineStr">
        <is>
          <t>Payment Method</t>
        </is>
      </c>
      <c r="I1" s="8" t="inlineStr">
        <is>
          <t>Tenant Name</t>
        </is>
      </c>
      <c r="J1" s="8" t="inlineStr">
        <is>
          <t>Notes</t>
        </is>
      </c>
    </row>
    <row r="2">
      <c r="E2" s="5">
        <f>D2</f>
        <v/>
      </c>
      <c r="F2" s="5">
        <f>IF(C2="Rental Income",0,D2*0.13)</f>
        <v/>
      </c>
      <c r="G2" s="5">
        <f>E2-F2</f>
        <v/>
      </c>
    </row>
    <row r="3">
      <c r="E3" s="5">
        <f>D3</f>
        <v/>
      </c>
      <c r="F3" s="5">
        <f>IF(C3="Rental Income",0,D3*0.13)</f>
        <v/>
      </c>
      <c r="G3" s="5">
        <f>E3-F3</f>
        <v/>
      </c>
    </row>
    <row r="4">
      <c r="E4" s="5">
        <f>D4</f>
        <v/>
      </c>
      <c r="F4" s="5">
        <f>IF(C4="Rental Income",0,D4*0.13)</f>
        <v/>
      </c>
      <c r="G4" s="5">
        <f>E4-F4</f>
        <v/>
      </c>
    </row>
    <row r="5">
      <c r="E5" s="5">
        <f>D5</f>
        <v/>
      </c>
      <c r="F5" s="5">
        <f>IF(C5="Rental Income",0,D5*0.13)</f>
        <v/>
      </c>
      <c r="G5" s="5">
        <f>E5-F5</f>
        <v/>
      </c>
    </row>
    <row r="6">
      <c r="E6" s="5">
        <f>D6</f>
        <v/>
      </c>
      <c r="F6" s="5">
        <f>IF(C6="Rental Income",0,D6*0.13)</f>
        <v/>
      </c>
      <c r="G6" s="5">
        <f>E6-F6</f>
        <v/>
      </c>
    </row>
    <row r="7">
      <c r="E7" s="5">
        <f>D7</f>
        <v/>
      </c>
      <c r="F7" s="5">
        <f>IF(C7="Rental Income",0,D7*0.13)</f>
        <v/>
      </c>
      <c r="G7" s="5">
        <f>E7-F7</f>
        <v/>
      </c>
    </row>
    <row r="8">
      <c r="E8" s="5">
        <f>D8</f>
        <v/>
      </c>
      <c r="F8" s="5">
        <f>IF(C8="Rental Income",0,D8*0.13)</f>
        <v/>
      </c>
      <c r="G8" s="5">
        <f>E8-F8</f>
        <v/>
      </c>
    </row>
    <row r="9">
      <c r="E9" s="5">
        <f>D9</f>
        <v/>
      </c>
      <c r="F9" s="5">
        <f>IF(C9="Rental Income",0,D9*0.13)</f>
        <v/>
      </c>
      <c r="G9" s="5">
        <f>E9-F9</f>
        <v/>
      </c>
    </row>
    <row r="10">
      <c r="E10" s="5">
        <f>D10</f>
        <v/>
      </c>
      <c r="F10" s="5">
        <f>IF(C10="Rental Income",0,D10*0.13)</f>
        <v/>
      </c>
      <c r="G10" s="5">
        <f>E10-F10</f>
        <v/>
      </c>
    </row>
    <row r="11">
      <c r="E11" s="5">
        <f>D11</f>
        <v/>
      </c>
      <c r="F11" s="5">
        <f>IF(C11="Rental Income",0,D11*0.13)</f>
        <v/>
      </c>
      <c r="G11" s="5">
        <f>E11-F11</f>
        <v/>
      </c>
    </row>
    <row r="12">
      <c r="E12" s="5">
        <f>D12</f>
        <v/>
      </c>
      <c r="F12" s="5">
        <f>IF(C12="Rental Income",0,D12*0.13)</f>
        <v/>
      </c>
      <c r="G12" s="5">
        <f>E12-F12</f>
        <v/>
      </c>
    </row>
    <row r="13">
      <c r="E13" s="5">
        <f>D13</f>
        <v/>
      </c>
      <c r="F13" s="5">
        <f>IF(C13="Rental Income",0,D13*0.13)</f>
        <v/>
      </c>
      <c r="G13" s="5">
        <f>E13-F13</f>
        <v/>
      </c>
    </row>
    <row r="14">
      <c r="E14" s="5">
        <f>D14</f>
        <v/>
      </c>
      <c r="F14" s="5">
        <f>IF(C14="Rental Income",0,D14*0.13)</f>
        <v/>
      </c>
      <c r="G14" s="5">
        <f>E14-F14</f>
        <v/>
      </c>
    </row>
    <row r="15">
      <c r="E15" s="5">
        <f>D15</f>
        <v/>
      </c>
      <c r="F15" s="5">
        <f>IF(C15="Rental Income",0,D15*0.13)</f>
        <v/>
      </c>
      <c r="G15" s="5">
        <f>E15-F15</f>
        <v/>
      </c>
    </row>
    <row r="16">
      <c r="E16" s="5">
        <f>D16</f>
        <v/>
      </c>
      <c r="F16" s="5">
        <f>IF(C16="Rental Income",0,D16*0.13)</f>
        <v/>
      </c>
      <c r="G16" s="5">
        <f>E16-F16</f>
        <v/>
      </c>
    </row>
    <row r="17">
      <c r="E17" s="5">
        <f>D17</f>
        <v/>
      </c>
      <c r="F17" s="5">
        <f>IF(C17="Rental Income",0,D17*0.13)</f>
        <v/>
      </c>
      <c r="G17" s="5">
        <f>E17-F17</f>
        <v/>
      </c>
    </row>
    <row r="18">
      <c r="E18" s="5">
        <f>D18</f>
        <v/>
      </c>
      <c r="F18" s="5">
        <f>IF(C18="Rental Income",0,D18*0.13)</f>
        <v/>
      </c>
      <c r="G18" s="5">
        <f>E18-F18</f>
        <v/>
      </c>
    </row>
    <row r="19">
      <c r="E19" s="5">
        <f>D19</f>
        <v/>
      </c>
      <c r="F19" s="5">
        <f>IF(C19="Rental Income",0,D19*0.13)</f>
        <v/>
      </c>
      <c r="G19" s="5">
        <f>E19-F19</f>
        <v/>
      </c>
    </row>
    <row r="20">
      <c r="E20" s="5">
        <f>D20</f>
        <v/>
      </c>
      <c r="F20" s="5">
        <f>IF(C20="Rental Income",0,D20*0.13)</f>
        <v/>
      </c>
      <c r="G20" s="5">
        <f>E20-F20</f>
        <v/>
      </c>
    </row>
    <row r="21">
      <c r="E21" s="5">
        <f>D21</f>
        <v/>
      </c>
      <c r="F21" s="5">
        <f>IF(C21="Rental Income",0,D21*0.13)</f>
        <v/>
      </c>
      <c r="G21" s="5">
        <f>E21-F21</f>
        <v/>
      </c>
    </row>
    <row r="22">
      <c r="E22" s="5">
        <f>D22</f>
        <v/>
      </c>
      <c r="F22" s="5">
        <f>IF(C22="Rental Income",0,D22*0.13)</f>
        <v/>
      </c>
      <c r="G22" s="5">
        <f>E22-F22</f>
        <v/>
      </c>
    </row>
    <row r="23">
      <c r="E23" s="5">
        <f>D23</f>
        <v/>
      </c>
      <c r="F23" s="5">
        <f>IF(C23="Rental Income",0,D23*0.13)</f>
        <v/>
      </c>
      <c r="G23" s="5">
        <f>E23-F23</f>
        <v/>
      </c>
    </row>
    <row r="24">
      <c r="E24" s="5">
        <f>D24</f>
        <v/>
      </c>
      <c r="F24" s="5">
        <f>IF(C24="Rental Income",0,D24*0.13)</f>
        <v/>
      </c>
      <c r="G24" s="5">
        <f>E24-F24</f>
        <v/>
      </c>
    </row>
    <row r="25">
      <c r="E25" s="5">
        <f>D25</f>
        <v/>
      </c>
      <c r="F25" s="5">
        <f>IF(C25="Rental Income",0,D25*0.13)</f>
        <v/>
      </c>
      <c r="G25" s="5">
        <f>E25-F25</f>
        <v/>
      </c>
    </row>
    <row r="26">
      <c r="E26" s="5">
        <f>D26</f>
        <v/>
      </c>
      <c r="F26" s="5">
        <f>IF(C26="Rental Income",0,D26*0.13)</f>
        <v/>
      </c>
      <c r="G26" s="5">
        <f>E26-F26</f>
        <v/>
      </c>
    </row>
    <row r="27">
      <c r="E27" s="5">
        <f>D27</f>
        <v/>
      </c>
      <c r="F27" s="5">
        <f>IF(C27="Rental Income",0,D27*0.13)</f>
        <v/>
      </c>
      <c r="G27" s="5">
        <f>E27-F27</f>
        <v/>
      </c>
    </row>
    <row r="28">
      <c r="E28" s="5">
        <f>D28</f>
        <v/>
      </c>
      <c r="F28" s="5">
        <f>IF(C28="Rental Income",0,D28*0.13)</f>
        <v/>
      </c>
      <c r="G28" s="5">
        <f>E28-F28</f>
        <v/>
      </c>
    </row>
    <row r="29">
      <c r="E29" s="5">
        <f>D29</f>
        <v/>
      </c>
      <c r="F29" s="5">
        <f>IF(C29="Rental Income",0,D29*0.13)</f>
        <v/>
      </c>
      <c r="G29" s="5">
        <f>E29-F29</f>
        <v/>
      </c>
    </row>
    <row r="30">
      <c r="E30" s="5">
        <f>D30</f>
        <v/>
      </c>
      <c r="F30" s="5">
        <f>IF(C30="Rental Income",0,D30*0.13)</f>
        <v/>
      </c>
      <c r="G30" s="5">
        <f>E30-F30</f>
        <v/>
      </c>
    </row>
    <row r="31">
      <c r="E31" s="5">
        <f>D31</f>
        <v/>
      </c>
      <c r="F31" s="5">
        <f>IF(C31="Rental Income",0,D31*0.13)</f>
        <v/>
      </c>
      <c r="G31" s="5">
        <f>E31-F31</f>
        <v/>
      </c>
    </row>
    <row r="32">
      <c r="E32" s="5">
        <f>D32</f>
        <v/>
      </c>
      <c r="F32" s="5">
        <f>IF(C32="Rental Income",0,D32*0.13)</f>
        <v/>
      </c>
      <c r="G32" s="5">
        <f>E32-F32</f>
        <v/>
      </c>
    </row>
    <row r="33">
      <c r="E33" s="5">
        <f>D33</f>
        <v/>
      </c>
      <c r="F33" s="5">
        <f>IF(C33="Rental Income",0,D33*0.13)</f>
        <v/>
      </c>
      <c r="G33" s="5">
        <f>E33-F33</f>
        <v/>
      </c>
    </row>
    <row r="34">
      <c r="E34" s="5">
        <f>D34</f>
        <v/>
      </c>
      <c r="F34" s="5">
        <f>IF(C34="Rental Income",0,D34*0.13)</f>
        <v/>
      </c>
      <c r="G34" s="5">
        <f>E34-F34</f>
        <v/>
      </c>
    </row>
    <row r="35">
      <c r="E35" s="5">
        <f>D35</f>
        <v/>
      </c>
      <c r="F35" s="5">
        <f>IF(C35="Rental Income",0,D35*0.13)</f>
        <v/>
      </c>
      <c r="G35" s="5">
        <f>E35-F35</f>
        <v/>
      </c>
    </row>
    <row r="36">
      <c r="E36" s="5">
        <f>D36</f>
        <v/>
      </c>
      <c r="F36" s="5">
        <f>IF(C36="Rental Income",0,D36*0.13)</f>
        <v/>
      </c>
      <c r="G36" s="5">
        <f>E36-F36</f>
        <v/>
      </c>
    </row>
    <row r="37">
      <c r="E37" s="5">
        <f>D37</f>
        <v/>
      </c>
      <c r="F37" s="5">
        <f>IF(C37="Rental Income",0,D37*0.13)</f>
        <v/>
      </c>
      <c r="G37" s="5">
        <f>E37-F37</f>
        <v/>
      </c>
    </row>
    <row r="38">
      <c r="E38" s="5">
        <f>D38</f>
        <v/>
      </c>
      <c r="F38" s="5">
        <f>IF(C38="Rental Income",0,D38*0.13)</f>
        <v/>
      </c>
      <c r="G38" s="5">
        <f>E38-F38</f>
        <v/>
      </c>
    </row>
    <row r="39">
      <c r="E39" s="5">
        <f>D39</f>
        <v/>
      </c>
      <c r="F39" s="5">
        <f>IF(C39="Rental Income",0,D39*0.13)</f>
        <v/>
      </c>
      <c r="G39" s="5">
        <f>E39-F39</f>
        <v/>
      </c>
    </row>
    <row r="40">
      <c r="E40" s="5">
        <f>D40</f>
        <v/>
      </c>
      <c r="F40" s="5">
        <f>IF(C40="Rental Income",0,D40*0.13)</f>
        <v/>
      </c>
      <c r="G40" s="5">
        <f>E40-F40</f>
        <v/>
      </c>
    </row>
    <row r="41">
      <c r="E41" s="5">
        <f>D41</f>
        <v/>
      </c>
      <c r="F41" s="5">
        <f>IF(C41="Rental Income",0,D41*0.13)</f>
        <v/>
      </c>
      <c r="G41" s="5">
        <f>E41-F41</f>
        <v/>
      </c>
    </row>
    <row r="42">
      <c r="E42" s="5">
        <f>D42</f>
        <v/>
      </c>
      <c r="F42" s="5">
        <f>IF(C42="Rental Income",0,D42*0.13)</f>
        <v/>
      </c>
      <c r="G42" s="5">
        <f>E42-F42</f>
        <v/>
      </c>
    </row>
    <row r="43">
      <c r="E43" s="5">
        <f>D43</f>
        <v/>
      </c>
      <c r="F43" s="5">
        <f>IF(C43="Rental Income",0,D43*0.13)</f>
        <v/>
      </c>
      <c r="G43" s="5">
        <f>E43-F43</f>
        <v/>
      </c>
    </row>
    <row r="44">
      <c r="E44" s="5">
        <f>D44</f>
        <v/>
      </c>
      <c r="F44" s="5">
        <f>IF(C44="Rental Income",0,D44*0.13)</f>
        <v/>
      </c>
      <c r="G44" s="5">
        <f>E44-F44</f>
        <v/>
      </c>
    </row>
    <row r="45">
      <c r="E45" s="5">
        <f>D45</f>
        <v/>
      </c>
      <c r="F45" s="5">
        <f>IF(C45="Rental Income",0,D45*0.13)</f>
        <v/>
      </c>
      <c r="G45" s="5">
        <f>E45-F45</f>
        <v/>
      </c>
    </row>
    <row r="46">
      <c r="E46" s="5">
        <f>D46</f>
        <v/>
      </c>
      <c r="F46" s="5">
        <f>IF(C46="Rental Income",0,D46*0.13)</f>
        <v/>
      </c>
      <c r="G46" s="5">
        <f>E46-F46</f>
        <v/>
      </c>
    </row>
    <row r="47">
      <c r="E47" s="5">
        <f>D47</f>
        <v/>
      </c>
      <c r="F47" s="5">
        <f>IF(C47="Rental Income",0,D47*0.13)</f>
        <v/>
      </c>
      <c r="G47" s="5">
        <f>E47-F47</f>
        <v/>
      </c>
    </row>
    <row r="48">
      <c r="E48" s="5">
        <f>D48</f>
        <v/>
      </c>
      <c r="F48" s="5">
        <f>IF(C48="Rental Income",0,D48*0.13)</f>
        <v/>
      </c>
      <c r="G48" s="5">
        <f>E48-F48</f>
        <v/>
      </c>
    </row>
    <row r="49">
      <c r="E49" s="5">
        <f>D49</f>
        <v/>
      </c>
      <c r="F49" s="5">
        <f>IF(C49="Rental Income",0,D49*0.13)</f>
        <v/>
      </c>
      <c r="G49" s="5">
        <f>E49-F49</f>
        <v/>
      </c>
    </row>
    <row r="50">
      <c r="E50" s="5">
        <f>D50</f>
        <v/>
      </c>
      <c r="F50" s="5">
        <f>IF(C50="Rental Income",0,D50*0.13)</f>
        <v/>
      </c>
      <c r="G50" s="5">
        <f>E50-F50</f>
        <v/>
      </c>
    </row>
    <row r="51">
      <c r="E51" s="5">
        <f>D51</f>
        <v/>
      </c>
      <c r="F51" s="5">
        <f>IF(C51="Rental Income",0,D51*0.13)</f>
        <v/>
      </c>
      <c r="G51" s="5">
        <f>E51-F51</f>
        <v/>
      </c>
    </row>
    <row r="52">
      <c r="E52" s="5">
        <f>D52</f>
        <v/>
      </c>
      <c r="F52" s="5">
        <f>IF(C52="Rental Income",0,D52*0.13)</f>
        <v/>
      </c>
      <c r="G52" s="5">
        <f>E52-F52</f>
        <v/>
      </c>
    </row>
    <row r="53">
      <c r="E53" s="5">
        <f>D53</f>
        <v/>
      </c>
      <c r="F53" s="5">
        <f>IF(C53="Rental Income",0,D53*0.13)</f>
        <v/>
      </c>
      <c r="G53" s="5">
        <f>E53-F53</f>
        <v/>
      </c>
    </row>
    <row r="54">
      <c r="E54" s="5">
        <f>D54</f>
        <v/>
      </c>
      <c r="F54" s="5">
        <f>IF(C54="Rental Income",0,D54*0.13)</f>
        <v/>
      </c>
      <c r="G54" s="5">
        <f>E54-F54</f>
        <v/>
      </c>
    </row>
    <row r="55">
      <c r="E55" s="5">
        <f>D55</f>
        <v/>
      </c>
      <c r="F55" s="5">
        <f>IF(C55="Rental Income",0,D55*0.13)</f>
        <v/>
      </c>
      <c r="G55" s="5">
        <f>E55-F55</f>
        <v/>
      </c>
    </row>
    <row r="56">
      <c r="E56" s="5">
        <f>D56</f>
        <v/>
      </c>
      <c r="F56" s="5">
        <f>IF(C56="Rental Income",0,D56*0.13)</f>
        <v/>
      </c>
      <c r="G56" s="5">
        <f>E56-F56</f>
        <v/>
      </c>
    </row>
    <row r="57">
      <c r="E57" s="5">
        <f>D57</f>
        <v/>
      </c>
      <c r="F57" s="5">
        <f>IF(C57="Rental Income",0,D57*0.13)</f>
        <v/>
      </c>
      <c r="G57" s="5">
        <f>E57-F57</f>
        <v/>
      </c>
    </row>
    <row r="58">
      <c r="E58" s="5">
        <f>D58</f>
        <v/>
      </c>
      <c r="F58" s="5">
        <f>IF(C58="Rental Income",0,D58*0.13)</f>
        <v/>
      </c>
      <c r="G58" s="5">
        <f>E58-F58</f>
        <v/>
      </c>
    </row>
    <row r="59">
      <c r="E59" s="5">
        <f>D59</f>
        <v/>
      </c>
      <c r="F59" s="5">
        <f>IF(C59="Rental Income",0,D59*0.13)</f>
        <v/>
      </c>
      <c r="G59" s="5">
        <f>E59-F59</f>
        <v/>
      </c>
    </row>
    <row r="60">
      <c r="E60" s="5">
        <f>D60</f>
        <v/>
      </c>
      <c r="F60" s="5">
        <f>IF(C60="Rental Income",0,D60*0.13)</f>
        <v/>
      </c>
      <c r="G60" s="5">
        <f>E60-F60</f>
        <v/>
      </c>
    </row>
    <row r="61">
      <c r="E61" s="5">
        <f>D61</f>
        <v/>
      </c>
      <c r="F61" s="5">
        <f>IF(C61="Rental Income",0,D61*0.13)</f>
        <v/>
      </c>
      <c r="G61" s="5">
        <f>E61-F61</f>
        <v/>
      </c>
    </row>
    <row r="62">
      <c r="E62" s="5">
        <f>D62</f>
        <v/>
      </c>
      <c r="F62" s="5">
        <f>IF(C62="Rental Income",0,D62*0.13)</f>
        <v/>
      </c>
      <c r="G62" s="5">
        <f>E62-F62</f>
        <v/>
      </c>
    </row>
    <row r="63">
      <c r="E63" s="5">
        <f>D63</f>
        <v/>
      </c>
      <c r="F63" s="5">
        <f>IF(C63="Rental Income",0,D63*0.13)</f>
        <v/>
      </c>
      <c r="G63" s="5">
        <f>E63-F63</f>
        <v/>
      </c>
    </row>
    <row r="64">
      <c r="E64" s="5">
        <f>D64</f>
        <v/>
      </c>
      <c r="F64" s="5">
        <f>IF(C64="Rental Income",0,D64*0.13)</f>
        <v/>
      </c>
      <c r="G64" s="5">
        <f>E64-F64</f>
        <v/>
      </c>
    </row>
    <row r="65">
      <c r="E65" s="5">
        <f>D65</f>
        <v/>
      </c>
      <c r="F65" s="5">
        <f>IF(C65="Rental Income",0,D65*0.13)</f>
        <v/>
      </c>
      <c r="G65" s="5">
        <f>E65-F65</f>
        <v/>
      </c>
    </row>
    <row r="66">
      <c r="E66" s="5">
        <f>D66</f>
        <v/>
      </c>
      <c r="F66" s="5">
        <f>IF(C66="Rental Income",0,D66*0.13)</f>
        <v/>
      </c>
      <c r="G66" s="5">
        <f>E66-F66</f>
        <v/>
      </c>
    </row>
    <row r="67">
      <c r="E67" s="5">
        <f>D67</f>
        <v/>
      </c>
      <c r="F67" s="5">
        <f>IF(C67="Rental Income",0,D67*0.13)</f>
        <v/>
      </c>
      <c r="G67" s="5">
        <f>E67-F67</f>
        <v/>
      </c>
    </row>
    <row r="68">
      <c r="E68" s="5">
        <f>D68</f>
        <v/>
      </c>
      <c r="F68" s="5">
        <f>IF(C68="Rental Income",0,D68*0.13)</f>
        <v/>
      </c>
      <c r="G68" s="5">
        <f>E68-F68</f>
        <v/>
      </c>
    </row>
    <row r="69">
      <c r="E69" s="5">
        <f>D69</f>
        <v/>
      </c>
      <c r="F69" s="5">
        <f>IF(C69="Rental Income",0,D69*0.13)</f>
        <v/>
      </c>
      <c r="G69" s="5">
        <f>E69-F69</f>
        <v/>
      </c>
    </row>
    <row r="70">
      <c r="E70" s="5">
        <f>D70</f>
        <v/>
      </c>
      <c r="F70" s="5">
        <f>IF(C70="Rental Income",0,D70*0.13)</f>
        <v/>
      </c>
      <c r="G70" s="5">
        <f>E70-F70</f>
        <v/>
      </c>
    </row>
    <row r="71">
      <c r="E71" s="5">
        <f>D71</f>
        <v/>
      </c>
      <c r="F71" s="5">
        <f>IF(C71="Rental Income",0,D71*0.13)</f>
        <v/>
      </c>
      <c r="G71" s="5">
        <f>E71-F71</f>
        <v/>
      </c>
    </row>
    <row r="72">
      <c r="E72" s="5">
        <f>D72</f>
        <v/>
      </c>
      <c r="F72" s="5">
        <f>IF(C72="Rental Income",0,D72*0.13)</f>
        <v/>
      </c>
      <c r="G72" s="5">
        <f>E72-F72</f>
        <v/>
      </c>
    </row>
    <row r="73">
      <c r="E73" s="5">
        <f>D73</f>
        <v/>
      </c>
      <c r="F73" s="5">
        <f>IF(C73="Rental Income",0,D73*0.13)</f>
        <v/>
      </c>
      <c r="G73" s="5">
        <f>E73-F73</f>
        <v/>
      </c>
    </row>
    <row r="74">
      <c r="E74" s="5">
        <f>D74</f>
        <v/>
      </c>
      <c r="F74" s="5">
        <f>IF(C74="Rental Income",0,D74*0.13)</f>
        <v/>
      </c>
      <c r="G74" s="5">
        <f>E74-F74</f>
        <v/>
      </c>
    </row>
    <row r="75">
      <c r="E75" s="5">
        <f>D75</f>
        <v/>
      </c>
      <c r="F75" s="5">
        <f>IF(C75="Rental Income",0,D75*0.13)</f>
        <v/>
      </c>
      <c r="G75" s="5">
        <f>E75-F75</f>
        <v/>
      </c>
    </row>
    <row r="76">
      <c r="E76" s="5">
        <f>D76</f>
        <v/>
      </c>
      <c r="F76" s="5">
        <f>IF(C76="Rental Income",0,D76*0.13)</f>
        <v/>
      </c>
      <c r="G76" s="5">
        <f>E76-F76</f>
        <v/>
      </c>
    </row>
    <row r="77">
      <c r="E77" s="5">
        <f>D77</f>
        <v/>
      </c>
      <c r="F77" s="5">
        <f>IF(C77="Rental Income",0,D77*0.13)</f>
        <v/>
      </c>
      <c r="G77" s="5">
        <f>E77-F77</f>
        <v/>
      </c>
    </row>
    <row r="78">
      <c r="E78" s="5">
        <f>D78</f>
        <v/>
      </c>
      <c r="F78" s="5">
        <f>IF(C78="Rental Income",0,D78*0.13)</f>
        <v/>
      </c>
      <c r="G78" s="5">
        <f>E78-F78</f>
        <v/>
      </c>
    </row>
    <row r="79">
      <c r="E79" s="5">
        <f>D79</f>
        <v/>
      </c>
      <c r="F79" s="5">
        <f>IF(C79="Rental Income",0,D79*0.13)</f>
        <v/>
      </c>
      <c r="G79" s="5">
        <f>E79-F79</f>
        <v/>
      </c>
    </row>
    <row r="80">
      <c r="E80" s="5">
        <f>D80</f>
        <v/>
      </c>
      <c r="F80" s="5">
        <f>IF(C80="Rental Income",0,D80*0.13)</f>
        <v/>
      </c>
      <c r="G80" s="5">
        <f>E80-F80</f>
        <v/>
      </c>
    </row>
    <row r="81">
      <c r="E81" s="5">
        <f>D81</f>
        <v/>
      </c>
      <c r="F81" s="5">
        <f>IF(C81="Rental Income",0,D81*0.13)</f>
        <v/>
      </c>
      <c r="G81" s="5">
        <f>E81-F81</f>
        <v/>
      </c>
    </row>
    <row r="82">
      <c r="E82" s="5">
        <f>D82</f>
        <v/>
      </c>
      <c r="F82" s="5">
        <f>IF(C82="Rental Income",0,D82*0.13)</f>
        <v/>
      </c>
      <c r="G82" s="5">
        <f>E82-F82</f>
        <v/>
      </c>
    </row>
    <row r="83">
      <c r="E83" s="5">
        <f>D83</f>
        <v/>
      </c>
      <c r="F83" s="5">
        <f>IF(C83="Rental Income",0,D83*0.13)</f>
        <v/>
      </c>
      <c r="G83" s="5">
        <f>E83-F83</f>
        <v/>
      </c>
    </row>
    <row r="84">
      <c r="E84" s="5">
        <f>D84</f>
        <v/>
      </c>
      <c r="F84" s="5">
        <f>IF(C84="Rental Income",0,D84*0.13)</f>
        <v/>
      </c>
      <c r="G84" s="5">
        <f>E84-F84</f>
        <v/>
      </c>
    </row>
    <row r="85">
      <c r="E85" s="5">
        <f>D85</f>
        <v/>
      </c>
      <c r="F85" s="5">
        <f>IF(C85="Rental Income",0,D85*0.13)</f>
        <v/>
      </c>
      <c r="G85" s="5">
        <f>E85-F85</f>
        <v/>
      </c>
    </row>
    <row r="86">
      <c r="E86" s="5">
        <f>D86</f>
        <v/>
      </c>
      <c r="F86" s="5">
        <f>IF(C86="Rental Income",0,D86*0.13)</f>
        <v/>
      </c>
      <c r="G86" s="5">
        <f>E86-F86</f>
        <v/>
      </c>
    </row>
    <row r="87">
      <c r="E87" s="5">
        <f>D87</f>
        <v/>
      </c>
      <c r="F87" s="5">
        <f>IF(C87="Rental Income",0,D87*0.13)</f>
        <v/>
      </c>
      <c r="G87" s="5">
        <f>E87-F87</f>
        <v/>
      </c>
    </row>
    <row r="88">
      <c r="E88" s="5">
        <f>D88</f>
        <v/>
      </c>
      <c r="F88" s="5">
        <f>IF(C88="Rental Income",0,D88*0.13)</f>
        <v/>
      </c>
      <c r="G88" s="5">
        <f>E88-F88</f>
        <v/>
      </c>
    </row>
    <row r="89">
      <c r="E89" s="5">
        <f>D89</f>
        <v/>
      </c>
      <c r="F89" s="5">
        <f>IF(C89="Rental Income",0,D89*0.13)</f>
        <v/>
      </c>
      <c r="G89" s="5">
        <f>E89-F89</f>
        <v/>
      </c>
    </row>
    <row r="90">
      <c r="E90" s="5">
        <f>D90</f>
        <v/>
      </c>
      <c r="F90" s="5">
        <f>IF(C90="Rental Income",0,D90*0.13)</f>
        <v/>
      </c>
      <c r="G90" s="5">
        <f>E90-F90</f>
        <v/>
      </c>
    </row>
    <row r="91">
      <c r="E91" s="5">
        <f>D91</f>
        <v/>
      </c>
      <c r="F91" s="5">
        <f>IF(C91="Rental Income",0,D91*0.13)</f>
        <v/>
      </c>
      <c r="G91" s="5">
        <f>E91-F91</f>
        <v/>
      </c>
    </row>
    <row r="92">
      <c r="E92" s="5">
        <f>D92</f>
        <v/>
      </c>
      <c r="F92" s="5">
        <f>IF(C92="Rental Income",0,D92*0.13)</f>
        <v/>
      </c>
      <c r="G92" s="5">
        <f>E92-F92</f>
        <v/>
      </c>
    </row>
    <row r="93">
      <c r="E93" s="5">
        <f>D93</f>
        <v/>
      </c>
      <c r="F93" s="5">
        <f>IF(C93="Rental Income",0,D93*0.13)</f>
        <v/>
      </c>
      <c r="G93" s="5">
        <f>E93-F93</f>
        <v/>
      </c>
    </row>
    <row r="94">
      <c r="E94" s="5">
        <f>D94</f>
        <v/>
      </c>
      <c r="F94" s="5">
        <f>IF(C94="Rental Income",0,D94*0.13)</f>
        <v/>
      </c>
      <c r="G94" s="5">
        <f>E94-F94</f>
        <v/>
      </c>
    </row>
    <row r="95">
      <c r="E95" s="5">
        <f>D95</f>
        <v/>
      </c>
      <c r="F95" s="5">
        <f>IF(C95="Rental Income",0,D95*0.13)</f>
        <v/>
      </c>
      <c r="G95" s="5">
        <f>E95-F95</f>
        <v/>
      </c>
    </row>
    <row r="96">
      <c r="E96" s="5">
        <f>D96</f>
        <v/>
      </c>
      <c r="F96" s="5">
        <f>IF(C96="Rental Income",0,D96*0.13)</f>
        <v/>
      </c>
      <c r="G96" s="5">
        <f>E96-F96</f>
        <v/>
      </c>
    </row>
    <row r="97">
      <c r="E97" s="5">
        <f>D97</f>
        <v/>
      </c>
      <c r="F97" s="5">
        <f>IF(C97="Rental Income",0,D97*0.13)</f>
        <v/>
      </c>
      <c r="G97" s="5">
        <f>E97-F97</f>
        <v/>
      </c>
    </row>
    <row r="98">
      <c r="E98" s="5">
        <f>D98</f>
        <v/>
      </c>
      <c r="F98" s="5">
        <f>IF(C98="Rental Income",0,D98*0.13)</f>
        <v/>
      </c>
      <c r="G98" s="5">
        <f>E98-F98</f>
        <v/>
      </c>
    </row>
    <row r="99">
      <c r="E99" s="5">
        <f>D99</f>
        <v/>
      </c>
      <c r="F99" s="5">
        <f>IF(C99="Rental Income",0,D99*0.13)</f>
        <v/>
      </c>
      <c r="G99" s="5">
        <f>E99-F99</f>
        <v/>
      </c>
    </row>
    <row r="100">
      <c r="E100" s="5">
        <f>D100</f>
        <v/>
      </c>
      <c r="F100" s="5">
        <f>IF(C100="Rental Income",0,D100*0.13)</f>
        <v/>
      </c>
      <c r="G100" s="5">
        <f>E100-F100</f>
        <v/>
      </c>
    </row>
    <row r="101">
      <c r="E101" s="5">
        <f>D101</f>
        <v/>
      </c>
      <c r="F101" s="5">
        <f>IF(C101="Rental Income",0,D101*0.13)</f>
        <v/>
      </c>
      <c r="G101" s="5">
        <f>E101-F101</f>
        <v/>
      </c>
    </row>
    <row r="102">
      <c r="E102" s="5">
        <f>D102</f>
        <v/>
      </c>
      <c r="F102" s="5">
        <f>IF(C102="Rental Income",0,D102*0.13)</f>
        <v/>
      </c>
      <c r="G102" s="5">
        <f>E102-F102</f>
        <v/>
      </c>
    </row>
    <row r="103">
      <c r="E103" s="5">
        <f>D103</f>
        <v/>
      </c>
      <c r="F103" s="5">
        <f>IF(C103="Rental Income",0,D103*0.13)</f>
        <v/>
      </c>
      <c r="G103" s="5">
        <f>E103-F103</f>
        <v/>
      </c>
    </row>
    <row r="104">
      <c r="E104" s="5">
        <f>D104</f>
        <v/>
      </c>
      <c r="F104" s="5">
        <f>IF(C104="Rental Income",0,D104*0.13)</f>
        <v/>
      </c>
      <c r="G104" s="5">
        <f>E104-F104</f>
        <v/>
      </c>
    </row>
    <row r="105">
      <c r="E105" s="5">
        <f>D105</f>
        <v/>
      </c>
      <c r="F105" s="5">
        <f>IF(C105="Rental Income",0,D105*0.13)</f>
        <v/>
      </c>
      <c r="G105" s="5">
        <f>E105-F105</f>
        <v/>
      </c>
    </row>
    <row r="106">
      <c r="E106" s="5">
        <f>D106</f>
        <v/>
      </c>
      <c r="F106" s="5">
        <f>IF(C106="Rental Income",0,D106*0.13)</f>
        <v/>
      </c>
      <c r="G106" s="5">
        <f>E106-F106</f>
        <v/>
      </c>
    </row>
    <row r="107">
      <c r="E107" s="5">
        <f>D107</f>
        <v/>
      </c>
      <c r="F107" s="5">
        <f>IF(C107="Rental Income",0,D107*0.13)</f>
        <v/>
      </c>
      <c r="G107" s="5">
        <f>E107-F107</f>
        <v/>
      </c>
    </row>
    <row r="108">
      <c r="E108" s="5">
        <f>D108</f>
        <v/>
      </c>
      <c r="F108" s="5">
        <f>IF(C108="Rental Income",0,D108*0.13)</f>
        <v/>
      </c>
      <c r="G108" s="5">
        <f>E108-F108</f>
        <v/>
      </c>
    </row>
    <row r="109">
      <c r="E109" s="5">
        <f>D109</f>
        <v/>
      </c>
      <c r="F109" s="5">
        <f>IF(C109="Rental Income",0,D109*0.13)</f>
        <v/>
      </c>
      <c r="G109" s="5">
        <f>E109-F109</f>
        <v/>
      </c>
    </row>
    <row r="110">
      <c r="E110" s="5">
        <f>D110</f>
        <v/>
      </c>
      <c r="F110" s="5">
        <f>IF(C110="Rental Income",0,D110*0.13)</f>
        <v/>
      </c>
      <c r="G110" s="5">
        <f>E110-F110</f>
        <v/>
      </c>
    </row>
    <row r="111">
      <c r="E111" s="5">
        <f>D111</f>
        <v/>
      </c>
      <c r="F111" s="5">
        <f>IF(C111="Rental Income",0,D111*0.13)</f>
        <v/>
      </c>
      <c r="G111" s="5">
        <f>E111-F111</f>
        <v/>
      </c>
    </row>
    <row r="112">
      <c r="E112" s="5">
        <f>D112</f>
        <v/>
      </c>
      <c r="F112" s="5">
        <f>IF(C112="Rental Income",0,D112*0.13)</f>
        <v/>
      </c>
      <c r="G112" s="5">
        <f>E112-F112</f>
        <v/>
      </c>
    </row>
    <row r="113">
      <c r="E113" s="5">
        <f>D113</f>
        <v/>
      </c>
      <c r="F113" s="5">
        <f>IF(C113="Rental Income",0,D113*0.13)</f>
        <v/>
      </c>
      <c r="G113" s="5">
        <f>E113-F113</f>
        <v/>
      </c>
    </row>
    <row r="114">
      <c r="E114" s="5">
        <f>D114</f>
        <v/>
      </c>
      <c r="F114" s="5">
        <f>IF(C114="Rental Income",0,D114*0.13)</f>
        <v/>
      </c>
      <c r="G114" s="5">
        <f>E114-F114</f>
        <v/>
      </c>
    </row>
    <row r="115">
      <c r="E115" s="5">
        <f>D115</f>
        <v/>
      </c>
      <c r="F115" s="5">
        <f>IF(C115="Rental Income",0,D115*0.13)</f>
        <v/>
      </c>
      <c r="G115" s="5">
        <f>E115-F115</f>
        <v/>
      </c>
    </row>
    <row r="116">
      <c r="E116" s="5">
        <f>D116</f>
        <v/>
      </c>
      <c r="F116" s="5">
        <f>IF(C116="Rental Income",0,D116*0.13)</f>
        <v/>
      </c>
      <c r="G116" s="5">
        <f>E116-F116</f>
        <v/>
      </c>
    </row>
    <row r="117">
      <c r="E117" s="5">
        <f>D117</f>
        <v/>
      </c>
      <c r="F117" s="5">
        <f>IF(C117="Rental Income",0,D117*0.13)</f>
        <v/>
      </c>
      <c r="G117" s="5">
        <f>E117-F117</f>
        <v/>
      </c>
    </row>
    <row r="118">
      <c r="E118" s="5">
        <f>D118</f>
        <v/>
      </c>
      <c r="F118" s="5">
        <f>IF(C118="Rental Income",0,D118*0.13)</f>
        <v/>
      </c>
      <c r="G118" s="5">
        <f>E118-F118</f>
        <v/>
      </c>
    </row>
    <row r="119">
      <c r="E119" s="5">
        <f>D119</f>
        <v/>
      </c>
      <c r="F119" s="5">
        <f>IF(C119="Rental Income",0,D119*0.13)</f>
        <v/>
      </c>
      <c r="G119" s="5">
        <f>E119-F119</f>
        <v/>
      </c>
    </row>
    <row r="120">
      <c r="E120" s="5">
        <f>D120</f>
        <v/>
      </c>
      <c r="F120" s="5">
        <f>IF(C120="Rental Income",0,D120*0.13)</f>
        <v/>
      </c>
      <c r="G120" s="5">
        <f>E120-F120</f>
        <v/>
      </c>
    </row>
    <row r="121">
      <c r="E121" s="5">
        <f>D121</f>
        <v/>
      </c>
      <c r="F121" s="5">
        <f>IF(C121="Rental Income",0,D121*0.13)</f>
        <v/>
      </c>
      <c r="G121" s="5">
        <f>E121-F121</f>
        <v/>
      </c>
    </row>
    <row r="122">
      <c r="E122" s="5">
        <f>D122</f>
        <v/>
      </c>
      <c r="F122" s="5">
        <f>IF(C122="Rental Income",0,D122*0.13)</f>
        <v/>
      </c>
      <c r="G122" s="5">
        <f>E122-F122</f>
        <v/>
      </c>
    </row>
    <row r="123">
      <c r="E123" s="5">
        <f>D123</f>
        <v/>
      </c>
      <c r="F123" s="5">
        <f>IF(C123="Rental Income",0,D123*0.13)</f>
        <v/>
      </c>
      <c r="G123" s="5">
        <f>E123-F123</f>
        <v/>
      </c>
    </row>
    <row r="124">
      <c r="E124" s="5">
        <f>D124</f>
        <v/>
      </c>
      <c r="F124" s="5">
        <f>IF(C124="Rental Income",0,D124*0.13)</f>
        <v/>
      </c>
      <c r="G124" s="5">
        <f>E124-F124</f>
        <v/>
      </c>
    </row>
    <row r="125">
      <c r="E125" s="5">
        <f>D125</f>
        <v/>
      </c>
      <c r="F125" s="5">
        <f>IF(C125="Rental Income",0,D125*0.13)</f>
        <v/>
      </c>
      <c r="G125" s="5">
        <f>E125-F125</f>
        <v/>
      </c>
    </row>
    <row r="126">
      <c r="E126" s="5">
        <f>D126</f>
        <v/>
      </c>
      <c r="F126" s="5">
        <f>IF(C126="Rental Income",0,D126*0.13)</f>
        <v/>
      </c>
      <c r="G126" s="5">
        <f>E126-F126</f>
        <v/>
      </c>
    </row>
    <row r="127">
      <c r="E127" s="5">
        <f>D127</f>
        <v/>
      </c>
      <c r="F127" s="5">
        <f>IF(C127="Rental Income",0,D127*0.13)</f>
        <v/>
      </c>
      <c r="G127" s="5">
        <f>E127-F127</f>
        <v/>
      </c>
    </row>
    <row r="128">
      <c r="E128" s="5">
        <f>D128</f>
        <v/>
      </c>
      <c r="F128" s="5">
        <f>IF(C128="Rental Income",0,D128*0.13)</f>
        <v/>
      </c>
      <c r="G128" s="5">
        <f>E128-F128</f>
        <v/>
      </c>
    </row>
    <row r="129">
      <c r="E129" s="5">
        <f>D129</f>
        <v/>
      </c>
      <c r="F129" s="5">
        <f>IF(C129="Rental Income",0,D129*0.13)</f>
        <v/>
      </c>
      <c r="G129" s="5">
        <f>E129-F129</f>
        <v/>
      </c>
    </row>
    <row r="130">
      <c r="E130" s="5">
        <f>D130</f>
        <v/>
      </c>
      <c r="F130" s="5">
        <f>IF(C130="Rental Income",0,D130*0.13)</f>
        <v/>
      </c>
      <c r="G130" s="5">
        <f>E130-F130</f>
        <v/>
      </c>
    </row>
    <row r="131">
      <c r="E131" s="5">
        <f>D131</f>
        <v/>
      </c>
      <c r="F131" s="5">
        <f>IF(C131="Rental Income",0,D131*0.13)</f>
        <v/>
      </c>
      <c r="G131" s="5">
        <f>E131-F131</f>
        <v/>
      </c>
    </row>
    <row r="132">
      <c r="E132" s="5">
        <f>D132</f>
        <v/>
      </c>
      <c r="F132" s="5">
        <f>IF(C132="Rental Income",0,D132*0.13)</f>
        <v/>
      </c>
      <c r="G132" s="5">
        <f>E132-F132</f>
        <v/>
      </c>
    </row>
    <row r="133">
      <c r="E133" s="5">
        <f>D133</f>
        <v/>
      </c>
      <c r="F133" s="5">
        <f>IF(C133="Rental Income",0,D133*0.13)</f>
        <v/>
      </c>
      <c r="G133" s="5">
        <f>E133-F133</f>
        <v/>
      </c>
    </row>
    <row r="134">
      <c r="E134" s="5">
        <f>D134</f>
        <v/>
      </c>
      <c r="F134" s="5">
        <f>IF(C134="Rental Income",0,D134*0.13)</f>
        <v/>
      </c>
      <c r="G134" s="5">
        <f>E134-F134</f>
        <v/>
      </c>
    </row>
    <row r="135">
      <c r="E135" s="5">
        <f>D135</f>
        <v/>
      </c>
      <c r="F135" s="5">
        <f>IF(C135="Rental Income",0,D135*0.13)</f>
        <v/>
      </c>
      <c r="G135" s="5">
        <f>E135-F135</f>
        <v/>
      </c>
    </row>
    <row r="136">
      <c r="E136" s="5">
        <f>D136</f>
        <v/>
      </c>
      <c r="F136" s="5">
        <f>IF(C136="Rental Income",0,D136*0.13)</f>
        <v/>
      </c>
      <c r="G136" s="5">
        <f>E136-F136</f>
        <v/>
      </c>
    </row>
    <row r="137">
      <c r="E137" s="5">
        <f>D137</f>
        <v/>
      </c>
      <c r="F137" s="5">
        <f>IF(C137="Rental Income",0,D137*0.13)</f>
        <v/>
      </c>
      <c r="G137" s="5">
        <f>E137-F137</f>
        <v/>
      </c>
    </row>
    <row r="138">
      <c r="E138" s="5">
        <f>D138</f>
        <v/>
      </c>
      <c r="F138" s="5">
        <f>IF(C138="Rental Income",0,D138*0.13)</f>
        <v/>
      </c>
      <c r="G138" s="5">
        <f>E138-F138</f>
        <v/>
      </c>
    </row>
    <row r="139">
      <c r="E139" s="5">
        <f>D139</f>
        <v/>
      </c>
      <c r="F139" s="5">
        <f>IF(C139="Rental Income",0,D139*0.13)</f>
        <v/>
      </c>
      <c r="G139" s="5">
        <f>E139-F139</f>
        <v/>
      </c>
    </row>
    <row r="140">
      <c r="E140" s="5">
        <f>D140</f>
        <v/>
      </c>
      <c r="F140" s="5">
        <f>IF(C140="Rental Income",0,D140*0.13)</f>
        <v/>
      </c>
      <c r="G140" s="5">
        <f>E140-F140</f>
        <v/>
      </c>
    </row>
    <row r="141">
      <c r="E141" s="5">
        <f>D141</f>
        <v/>
      </c>
      <c r="F141" s="5">
        <f>IF(C141="Rental Income",0,D141*0.13)</f>
        <v/>
      </c>
      <c r="G141" s="5">
        <f>E141-F141</f>
        <v/>
      </c>
    </row>
    <row r="142">
      <c r="E142" s="5">
        <f>D142</f>
        <v/>
      </c>
      <c r="F142" s="5">
        <f>IF(C142="Rental Income",0,D142*0.13)</f>
        <v/>
      </c>
      <c r="G142" s="5">
        <f>E142-F142</f>
        <v/>
      </c>
    </row>
    <row r="143">
      <c r="E143" s="5">
        <f>D143</f>
        <v/>
      </c>
      <c r="F143" s="5">
        <f>IF(C143="Rental Income",0,D143*0.13)</f>
        <v/>
      </c>
      <c r="G143" s="5">
        <f>E143-F143</f>
        <v/>
      </c>
    </row>
    <row r="144">
      <c r="E144" s="5">
        <f>D144</f>
        <v/>
      </c>
      <c r="F144" s="5">
        <f>IF(C144="Rental Income",0,D144*0.13)</f>
        <v/>
      </c>
      <c r="G144" s="5">
        <f>E144-F144</f>
        <v/>
      </c>
    </row>
    <row r="145">
      <c r="E145" s="5">
        <f>D145</f>
        <v/>
      </c>
      <c r="F145" s="5">
        <f>IF(C145="Rental Income",0,D145*0.13)</f>
        <v/>
      </c>
      <c r="G145" s="5">
        <f>E145-F145</f>
        <v/>
      </c>
    </row>
    <row r="146">
      <c r="E146" s="5">
        <f>D146</f>
        <v/>
      </c>
      <c r="F146" s="5">
        <f>IF(C146="Rental Income",0,D146*0.13)</f>
        <v/>
      </c>
      <c r="G146" s="5">
        <f>E146-F146</f>
        <v/>
      </c>
    </row>
    <row r="147">
      <c r="E147" s="5">
        <f>D147</f>
        <v/>
      </c>
      <c r="F147" s="5">
        <f>IF(C147="Rental Income",0,D147*0.13)</f>
        <v/>
      </c>
      <c r="G147" s="5">
        <f>E147-F147</f>
        <v/>
      </c>
    </row>
    <row r="148">
      <c r="E148" s="5">
        <f>D148</f>
        <v/>
      </c>
      <c r="F148" s="5">
        <f>IF(C148="Rental Income",0,D148*0.13)</f>
        <v/>
      </c>
      <c r="G148" s="5">
        <f>E148-F148</f>
        <v/>
      </c>
    </row>
    <row r="149">
      <c r="E149" s="5">
        <f>D149</f>
        <v/>
      </c>
      <c r="F149" s="5">
        <f>IF(C149="Rental Income",0,D149*0.13)</f>
        <v/>
      </c>
      <c r="G149" s="5">
        <f>E149-F149</f>
        <v/>
      </c>
    </row>
    <row r="150">
      <c r="E150" s="5">
        <f>D150</f>
        <v/>
      </c>
      <c r="F150" s="5">
        <f>IF(C150="Rental Income",0,D150*0.13)</f>
        <v/>
      </c>
      <c r="G150" s="5">
        <f>E150-F150</f>
        <v/>
      </c>
    </row>
    <row r="151">
      <c r="E151" s="5">
        <f>D151</f>
        <v/>
      </c>
      <c r="F151" s="5">
        <f>IF(C151="Rental Income",0,D151*0.13)</f>
        <v/>
      </c>
      <c r="G151" s="5">
        <f>E151-F151</f>
        <v/>
      </c>
    </row>
    <row r="152">
      <c r="E152" s="5">
        <f>D152</f>
        <v/>
      </c>
      <c r="F152" s="5">
        <f>IF(C152="Rental Income",0,D152*0.13)</f>
        <v/>
      </c>
      <c r="G152" s="5">
        <f>E152-F152</f>
        <v/>
      </c>
    </row>
    <row r="153">
      <c r="E153" s="5">
        <f>D153</f>
        <v/>
      </c>
      <c r="F153" s="5">
        <f>IF(C153="Rental Income",0,D153*0.13)</f>
        <v/>
      </c>
      <c r="G153" s="5">
        <f>E153-F153</f>
        <v/>
      </c>
    </row>
    <row r="154">
      <c r="E154" s="5">
        <f>D154</f>
        <v/>
      </c>
      <c r="F154" s="5">
        <f>IF(C154="Rental Income",0,D154*0.13)</f>
        <v/>
      </c>
      <c r="G154" s="5">
        <f>E154-F154</f>
        <v/>
      </c>
    </row>
    <row r="155">
      <c r="E155" s="5">
        <f>D155</f>
        <v/>
      </c>
      <c r="F155" s="5">
        <f>IF(C155="Rental Income",0,D155*0.13)</f>
        <v/>
      </c>
      <c r="G155" s="5">
        <f>E155-F155</f>
        <v/>
      </c>
    </row>
    <row r="156">
      <c r="E156" s="5">
        <f>D156</f>
        <v/>
      </c>
      <c r="F156" s="5">
        <f>IF(C156="Rental Income",0,D156*0.13)</f>
        <v/>
      </c>
      <c r="G156" s="5">
        <f>E156-F156</f>
        <v/>
      </c>
    </row>
    <row r="157">
      <c r="E157" s="5">
        <f>D157</f>
        <v/>
      </c>
      <c r="F157" s="5">
        <f>IF(C157="Rental Income",0,D157*0.13)</f>
        <v/>
      </c>
      <c r="G157" s="5">
        <f>E157-F157</f>
        <v/>
      </c>
    </row>
    <row r="158">
      <c r="E158" s="5">
        <f>D158</f>
        <v/>
      </c>
      <c r="F158" s="5">
        <f>IF(C158="Rental Income",0,D158*0.13)</f>
        <v/>
      </c>
      <c r="G158" s="5">
        <f>E158-F158</f>
        <v/>
      </c>
    </row>
    <row r="159">
      <c r="E159" s="5">
        <f>D159</f>
        <v/>
      </c>
      <c r="F159" s="5">
        <f>IF(C159="Rental Income",0,D159*0.13)</f>
        <v/>
      </c>
      <c r="G159" s="5">
        <f>E159-F159</f>
        <v/>
      </c>
    </row>
    <row r="160">
      <c r="E160" s="5">
        <f>D160</f>
        <v/>
      </c>
      <c r="F160" s="5">
        <f>IF(C160="Rental Income",0,D160*0.13)</f>
        <v/>
      </c>
      <c r="G160" s="5">
        <f>E160-F160</f>
        <v/>
      </c>
    </row>
    <row r="161">
      <c r="E161" s="5">
        <f>D161</f>
        <v/>
      </c>
      <c r="F161" s="5">
        <f>IF(C161="Rental Income",0,D161*0.13)</f>
        <v/>
      </c>
      <c r="G161" s="5">
        <f>E161-F161</f>
        <v/>
      </c>
    </row>
    <row r="162">
      <c r="E162" s="5">
        <f>D162</f>
        <v/>
      </c>
      <c r="F162" s="5">
        <f>IF(C162="Rental Income",0,D162*0.13)</f>
        <v/>
      </c>
      <c r="G162" s="5">
        <f>E162-F162</f>
        <v/>
      </c>
    </row>
    <row r="163">
      <c r="E163" s="5">
        <f>D163</f>
        <v/>
      </c>
      <c r="F163" s="5">
        <f>IF(C163="Rental Income",0,D163*0.13)</f>
        <v/>
      </c>
      <c r="G163" s="5">
        <f>E163-F163</f>
        <v/>
      </c>
    </row>
    <row r="164">
      <c r="E164" s="5">
        <f>D164</f>
        <v/>
      </c>
      <c r="F164" s="5">
        <f>IF(C164="Rental Income",0,D164*0.13)</f>
        <v/>
      </c>
      <c r="G164" s="5">
        <f>E164-F164</f>
        <v/>
      </c>
    </row>
    <row r="165">
      <c r="E165" s="5">
        <f>D165</f>
        <v/>
      </c>
      <c r="F165" s="5">
        <f>IF(C165="Rental Income",0,D165*0.13)</f>
        <v/>
      </c>
      <c r="G165" s="5">
        <f>E165-F165</f>
        <v/>
      </c>
    </row>
    <row r="166">
      <c r="E166" s="5">
        <f>D166</f>
        <v/>
      </c>
      <c r="F166" s="5">
        <f>IF(C166="Rental Income",0,D166*0.13)</f>
        <v/>
      </c>
      <c r="G166" s="5">
        <f>E166-F166</f>
        <v/>
      </c>
    </row>
    <row r="167">
      <c r="E167" s="5">
        <f>D167</f>
        <v/>
      </c>
      <c r="F167" s="5">
        <f>IF(C167="Rental Income",0,D167*0.13)</f>
        <v/>
      </c>
      <c r="G167" s="5">
        <f>E167-F167</f>
        <v/>
      </c>
    </row>
    <row r="168">
      <c r="E168" s="5">
        <f>D168</f>
        <v/>
      </c>
      <c r="F168" s="5">
        <f>IF(C168="Rental Income",0,D168*0.13)</f>
        <v/>
      </c>
      <c r="G168" s="5">
        <f>E168-F168</f>
        <v/>
      </c>
    </row>
    <row r="169">
      <c r="E169" s="5">
        <f>D169</f>
        <v/>
      </c>
      <c r="F169" s="5">
        <f>IF(C169="Rental Income",0,D169*0.13)</f>
        <v/>
      </c>
      <c r="G169" s="5">
        <f>E169-F169</f>
        <v/>
      </c>
    </row>
    <row r="170">
      <c r="E170" s="5">
        <f>D170</f>
        <v/>
      </c>
      <c r="F170" s="5">
        <f>IF(C170="Rental Income",0,D170*0.13)</f>
        <v/>
      </c>
      <c r="G170" s="5">
        <f>E170-F170</f>
        <v/>
      </c>
    </row>
    <row r="171">
      <c r="E171" s="5">
        <f>D171</f>
        <v/>
      </c>
      <c r="F171" s="5">
        <f>IF(C171="Rental Income",0,D171*0.13)</f>
        <v/>
      </c>
      <c r="G171" s="5">
        <f>E171-F171</f>
        <v/>
      </c>
    </row>
    <row r="172">
      <c r="E172" s="5">
        <f>D172</f>
        <v/>
      </c>
      <c r="F172" s="5">
        <f>IF(C172="Rental Income",0,D172*0.13)</f>
        <v/>
      </c>
      <c r="G172" s="5">
        <f>E172-F172</f>
        <v/>
      </c>
    </row>
    <row r="173">
      <c r="E173" s="5">
        <f>D173</f>
        <v/>
      </c>
      <c r="F173" s="5">
        <f>IF(C173="Rental Income",0,D173*0.13)</f>
        <v/>
      </c>
      <c r="G173" s="5">
        <f>E173-F173</f>
        <v/>
      </c>
    </row>
    <row r="174">
      <c r="E174" s="5">
        <f>D174</f>
        <v/>
      </c>
      <c r="F174" s="5">
        <f>IF(C174="Rental Income",0,D174*0.13)</f>
        <v/>
      </c>
      <c r="G174" s="5">
        <f>E174-F174</f>
        <v/>
      </c>
    </row>
    <row r="175">
      <c r="E175" s="5">
        <f>D175</f>
        <v/>
      </c>
      <c r="F175" s="5">
        <f>IF(C175="Rental Income",0,D175*0.13)</f>
        <v/>
      </c>
      <c r="G175" s="5">
        <f>E175-F175</f>
        <v/>
      </c>
    </row>
    <row r="176">
      <c r="E176" s="5">
        <f>D176</f>
        <v/>
      </c>
      <c r="F176" s="5">
        <f>IF(C176="Rental Income",0,D176*0.13)</f>
        <v/>
      </c>
      <c r="G176" s="5">
        <f>E176-F176</f>
        <v/>
      </c>
    </row>
    <row r="177">
      <c r="E177" s="5">
        <f>D177</f>
        <v/>
      </c>
      <c r="F177" s="5">
        <f>IF(C177="Rental Income",0,D177*0.13)</f>
        <v/>
      </c>
      <c r="G177" s="5">
        <f>E177-F177</f>
        <v/>
      </c>
    </row>
    <row r="178">
      <c r="E178" s="5">
        <f>D178</f>
        <v/>
      </c>
      <c r="F178" s="5">
        <f>IF(C178="Rental Income",0,D178*0.13)</f>
        <v/>
      </c>
      <c r="G178" s="5">
        <f>E178-F178</f>
        <v/>
      </c>
    </row>
    <row r="179">
      <c r="E179" s="5">
        <f>D179</f>
        <v/>
      </c>
      <c r="F179" s="5">
        <f>IF(C179="Rental Income",0,D179*0.13)</f>
        <v/>
      </c>
      <c r="G179" s="5">
        <f>E179-F179</f>
        <v/>
      </c>
    </row>
    <row r="180">
      <c r="E180" s="5">
        <f>D180</f>
        <v/>
      </c>
      <c r="F180" s="5">
        <f>IF(C180="Rental Income",0,D180*0.13)</f>
        <v/>
      </c>
      <c r="G180" s="5">
        <f>E180-F180</f>
        <v/>
      </c>
    </row>
    <row r="181">
      <c r="E181" s="5">
        <f>D181</f>
        <v/>
      </c>
      <c r="F181" s="5">
        <f>IF(C181="Rental Income",0,D181*0.13)</f>
        <v/>
      </c>
      <c r="G181" s="5">
        <f>E181-F181</f>
        <v/>
      </c>
    </row>
    <row r="182">
      <c r="E182" s="5">
        <f>D182</f>
        <v/>
      </c>
      <c r="F182" s="5">
        <f>IF(C182="Rental Income",0,D182*0.13)</f>
        <v/>
      </c>
      <c r="G182" s="5">
        <f>E182-F182</f>
        <v/>
      </c>
    </row>
    <row r="183">
      <c r="E183" s="5">
        <f>D183</f>
        <v/>
      </c>
      <c r="F183" s="5">
        <f>IF(C183="Rental Income",0,D183*0.13)</f>
        <v/>
      </c>
      <c r="G183" s="5">
        <f>E183-F183</f>
        <v/>
      </c>
    </row>
    <row r="184">
      <c r="E184" s="5">
        <f>D184</f>
        <v/>
      </c>
      <c r="F184" s="5">
        <f>IF(C184="Rental Income",0,D184*0.13)</f>
        <v/>
      </c>
      <c r="G184" s="5">
        <f>E184-F184</f>
        <v/>
      </c>
    </row>
    <row r="185">
      <c r="E185" s="5">
        <f>D185</f>
        <v/>
      </c>
      <c r="F185" s="5">
        <f>IF(C185="Rental Income",0,D185*0.13)</f>
        <v/>
      </c>
      <c r="G185" s="5">
        <f>E185-F185</f>
        <v/>
      </c>
    </row>
    <row r="186">
      <c r="E186" s="5">
        <f>D186</f>
        <v/>
      </c>
      <c r="F186" s="5">
        <f>IF(C186="Rental Income",0,D186*0.13)</f>
        <v/>
      </c>
      <c r="G186" s="5">
        <f>E186-F186</f>
        <v/>
      </c>
    </row>
    <row r="187">
      <c r="E187" s="5">
        <f>D187</f>
        <v/>
      </c>
      <c r="F187" s="5">
        <f>IF(C187="Rental Income",0,D187*0.13)</f>
        <v/>
      </c>
      <c r="G187" s="5">
        <f>E187-F187</f>
        <v/>
      </c>
    </row>
    <row r="188">
      <c r="E188" s="5">
        <f>D188</f>
        <v/>
      </c>
      <c r="F188" s="5">
        <f>IF(C188="Rental Income",0,D188*0.13)</f>
        <v/>
      </c>
      <c r="G188" s="5">
        <f>E188-F188</f>
        <v/>
      </c>
    </row>
    <row r="189">
      <c r="E189" s="5">
        <f>D189</f>
        <v/>
      </c>
      <c r="F189" s="5">
        <f>IF(C189="Rental Income",0,D189*0.13)</f>
        <v/>
      </c>
      <c r="G189" s="5">
        <f>E189-F189</f>
        <v/>
      </c>
    </row>
    <row r="190">
      <c r="E190" s="5">
        <f>D190</f>
        <v/>
      </c>
      <c r="F190" s="5">
        <f>IF(C190="Rental Income",0,D190*0.13)</f>
        <v/>
      </c>
      <c r="G190" s="5">
        <f>E190-F190</f>
        <v/>
      </c>
    </row>
    <row r="191">
      <c r="E191" s="5">
        <f>D191</f>
        <v/>
      </c>
      <c r="F191" s="5">
        <f>IF(C191="Rental Income",0,D191*0.13)</f>
        <v/>
      </c>
      <c r="G191" s="5">
        <f>E191-F191</f>
        <v/>
      </c>
    </row>
    <row r="192">
      <c r="E192" s="5">
        <f>D192</f>
        <v/>
      </c>
      <c r="F192" s="5">
        <f>IF(C192="Rental Income",0,D192*0.13)</f>
        <v/>
      </c>
      <c r="G192" s="5">
        <f>E192-F192</f>
        <v/>
      </c>
    </row>
    <row r="193">
      <c r="E193" s="5">
        <f>D193</f>
        <v/>
      </c>
      <c r="F193" s="5">
        <f>IF(C193="Rental Income",0,D193*0.13)</f>
        <v/>
      </c>
      <c r="G193" s="5">
        <f>E193-F193</f>
        <v/>
      </c>
    </row>
    <row r="194">
      <c r="E194" s="5">
        <f>D194</f>
        <v/>
      </c>
      <c r="F194" s="5">
        <f>IF(C194="Rental Income",0,D194*0.13)</f>
        <v/>
      </c>
      <c r="G194" s="5">
        <f>E194-F194</f>
        <v/>
      </c>
    </row>
    <row r="195">
      <c r="E195" s="5">
        <f>D195</f>
        <v/>
      </c>
      <c r="F195" s="5">
        <f>IF(C195="Rental Income",0,D195*0.13)</f>
        <v/>
      </c>
      <c r="G195" s="5">
        <f>E195-F195</f>
        <v/>
      </c>
    </row>
    <row r="196">
      <c r="E196" s="5">
        <f>D196</f>
        <v/>
      </c>
      <c r="F196" s="5">
        <f>IF(C196="Rental Income",0,D196*0.13)</f>
        <v/>
      </c>
      <c r="G196" s="5">
        <f>E196-F196</f>
        <v/>
      </c>
    </row>
    <row r="197">
      <c r="E197" s="5">
        <f>D197</f>
        <v/>
      </c>
      <c r="F197" s="5">
        <f>IF(C197="Rental Income",0,D197*0.13)</f>
        <v/>
      </c>
      <c r="G197" s="5">
        <f>E197-F197</f>
        <v/>
      </c>
    </row>
    <row r="198">
      <c r="E198" s="5">
        <f>D198</f>
        <v/>
      </c>
      <c r="F198" s="5">
        <f>IF(C198="Rental Income",0,D198*0.13)</f>
        <v/>
      </c>
      <c r="G198" s="5">
        <f>E198-F198</f>
        <v/>
      </c>
    </row>
    <row r="199">
      <c r="E199" s="5">
        <f>D199</f>
        <v/>
      </c>
      <c r="F199" s="5">
        <f>IF(C199="Rental Income",0,D199*0.13)</f>
        <v/>
      </c>
      <c r="G199" s="5">
        <f>E199-F199</f>
        <v/>
      </c>
    </row>
    <row r="200">
      <c r="E200" s="5">
        <f>D200</f>
        <v/>
      </c>
      <c r="F200" s="5">
        <f>IF(C200="Rental Income",0,D200*0.13)</f>
        <v/>
      </c>
      <c r="G200" s="5">
        <f>E200-F200</f>
        <v/>
      </c>
    </row>
    <row r="201">
      <c r="E201" s="5">
        <f>D201</f>
        <v/>
      </c>
      <c r="F201" s="5">
        <f>IF(C201="Rental Income",0,D201*0.13)</f>
        <v/>
      </c>
      <c r="G201" s="5">
        <f>E201-F201</f>
        <v/>
      </c>
    </row>
    <row r="202">
      <c r="E202" s="5">
        <f>D202</f>
        <v/>
      </c>
      <c r="F202" s="5">
        <f>IF(C202="Rental Income",0,D202*0.13)</f>
        <v/>
      </c>
      <c r="G202" s="5">
        <f>E202-F202</f>
        <v/>
      </c>
    </row>
    <row r="203">
      <c r="E203" s="5">
        <f>D203</f>
        <v/>
      </c>
      <c r="F203" s="5">
        <f>IF(C203="Rental Income",0,D203*0.13)</f>
        <v/>
      </c>
      <c r="G203" s="5">
        <f>E203-F203</f>
        <v/>
      </c>
    </row>
    <row r="204">
      <c r="E204" s="5">
        <f>D204</f>
        <v/>
      </c>
      <c r="F204" s="5">
        <f>IF(C204="Rental Income",0,D204*0.13)</f>
        <v/>
      </c>
      <c r="G204" s="5">
        <f>E204-F204</f>
        <v/>
      </c>
    </row>
    <row r="205">
      <c r="E205" s="5">
        <f>D205</f>
        <v/>
      </c>
      <c r="F205" s="5">
        <f>IF(C205="Rental Income",0,D205*0.13)</f>
        <v/>
      </c>
      <c r="G205" s="5">
        <f>E205-F205</f>
        <v/>
      </c>
    </row>
    <row r="206">
      <c r="E206" s="5">
        <f>D206</f>
        <v/>
      </c>
      <c r="F206" s="5">
        <f>IF(C206="Rental Income",0,D206*0.13)</f>
        <v/>
      </c>
      <c r="G206" s="5">
        <f>E206-F206</f>
        <v/>
      </c>
    </row>
    <row r="207">
      <c r="E207" s="5">
        <f>D207</f>
        <v/>
      </c>
      <c r="F207" s="5">
        <f>IF(C207="Rental Income",0,D207*0.13)</f>
        <v/>
      </c>
      <c r="G207" s="5">
        <f>E207-F207</f>
        <v/>
      </c>
    </row>
    <row r="208">
      <c r="E208" s="5">
        <f>D208</f>
        <v/>
      </c>
      <c r="F208" s="5">
        <f>IF(C208="Rental Income",0,D208*0.13)</f>
        <v/>
      </c>
      <c r="G208" s="5">
        <f>E208-F208</f>
        <v/>
      </c>
    </row>
    <row r="209">
      <c r="E209" s="5">
        <f>D209</f>
        <v/>
      </c>
      <c r="F209" s="5">
        <f>IF(C209="Rental Income",0,D209*0.13)</f>
        <v/>
      </c>
      <c r="G209" s="5">
        <f>E209-F209</f>
        <v/>
      </c>
    </row>
    <row r="210">
      <c r="E210" s="5">
        <f>D210</f>
        <v/>
      </c>
      <c r="F210" s="5">
        <f>IF(C210="Rental Income",0,D210*0.13)</f>
        <v/>
      </c>
      <c r="G210" s="5">
        <f>E210-F210</f>
        <v/>
      </c>
    </row>
    <row r="211">
      <c r="E211" s="5">
        <f>D211</f>
        <v/>
      </c>
      <c r="F211" s="5">
        <f>IF(C211="Rental Income",0,D211*0.13)</f>
        <v/>
      </c>
      <c r="G211" s="5">
        <f>E211-F211</f>
        <v/>
      </c>
    </row>
    <row r="212">
      <c r="E212" s="5">
        <f>D212</f>
        <v/>
      </c>
      <c r="F212" s="5">
        <f>IF(C212="Rental Income",0,D212*0.13)</f>
        <v/>
      </c>
      <c r="G212" s="5">
        <f>E212-F212</f>
        <v/>
      </c>
    </row>
    <row r="213">
      <c r="E213" s="5">
        <f>D213</f>
        <v/>
      </c>
      <c r="F213" s="5">
        <f>IF(C213="Rental Income",0,D213*0.13)</f>
        <v/>
      </c>
      <c r="G213" s="5">
        <f>E213-F213</f>
        <v/>
      </c>
    </row>
    <row r="214">
      <c r="E214" s="5">
        <f>D214</f>
        <v/>
      </c>
      <c r="F214" s="5">
        <f>IF(C214="Rental Income",0,D214*0.13)</f>
        <v/>
      </c>
      <c r="G214" s="5">
        <f>E214-F214</f>
        <v/>
      </c>
    </row>
    <row r="215">
      <c r="E215" s="5">
        <f>D215</f>
        <v/>
      </c>
      <c r="F215" s="5">
        <f>IF(C215="Rental Income",0,D215*0.13)</f>
        <v/>
      </c>
      <c r="G215" s="5">
        <f>E215-F215</f>
        <v/>
      </c>
    </row>
    <row r="216">
      <c r="E216" s="5">
        <f>D216</f>
        <v/>
      </c>
      <c r="F216" s="5">
        <f>IF(C216="Rental Income",0,D216*0.13)</f>
        <v/>
      </c>
      <c r="G216" s="5">
        <f>E216-F216</f>
        <v/>
      </c>
    </row>
    <row r="217">
      <c r="E217" s="5">
        <f>D217</f>
        <v/>
      </c>
      <c r="F217" s="5">
        <f>IF(C217="Rental Income",0,D217*0.13)</f>
        <v/>
      </c>
      <c r="G217" s="5">
        <f>E217-F217</f>
        <v/>
      </c>
    </row>
    <row r="218">
      <c r="E218" s="5">
        <f>D218</f>
        <v/>
      </c>
      <c r="F218" s="5">
        <f>IF(C218="Rental Income",0,D218*0.13)</f>
        <v/>
      </c>
      <c r="G218" s="5">
        <f>E218-F218</f>
        <v/>
      </c>
    </row>
    <row r="219">
      <c r="E219" s="5">
        <f>D219</f>
        <v/>
      </c>
      <c r="F219" s="5">
        <f>IF(C219="Rental Income",0,D219*0.13)</f>
        <v/>
      </c>
      <c r="G219" s="5">
        <f>E219-F219</f>
        <v/>
      </c>
    </row>
    <row r="220">
      <c r="E220" s="5">
        <f>D220</f>
        <v/>
      </c>
      <c r="F220" s="5">
        <f>IF(C220="Rental Income",0,D220*0.13)</f>
        <v/>
      </c>
      <c r="G220" s="5">
        <f>E220-F220</f>
        <v/>
      </c>
    </row>
    <row r="221">
      <c r="E221" s="5">
        <f>D221</f>
        <v/>
      </c>
      <c r="F221" s="5">
        <f>IF(C221="Rental Income",0,D221*0.13)</f>
        <v/>
      </c>
      <c r="G221" s="5">
        <f>E221-F221</f>
        <v/>
      </c>
    </row>
    <row r="222">
      <c r="E222" s="5">
        <f>D222</f>
        <v/>
      </c>
      <c r="F222" s="5">
        <f>IF(C222="Rental Income",0,D222*0.13)</f>
        <v/>
      </c>
      <c r="G222" s="5">
        <f>E222-F222</f>
        <v/>
      </c>
    </row>
    <row r="223">
      <c r="E223" s="5">
        <f>D223</f>
        <v/>
      </c>
      <c r="F223" s="5">
        <f>IF(C223="Rental Income",0,D223*0.13)</f>
        <v/>
      </c>
      <c r="G223" s="5">
        <f>E223-F223</f>
        <v/>
      </c>
    </row>
    <row r="224">
      <c r="E224" s="5">
        <f>D224</f>
        <v/>
      </c>
      <c r="F224" s="5">
        <f>IF(C224="Rental Income",0,D224*0.13)</f>
        <v/>
      </c>
      <c r="G224" s="5">
        <f>E224-F224</f>
        <v/>
      </c>
    </row>
    <row r="225">
      <c r="E225" s="5">
        <f>D225</f>
        <v/>
      </c>
      <c r="F225" s="5">
        <f>IF(C225="Rental Income",0,D225*0.13)</f>
        <v/>
      </c>
      <c r="G225" s="5">
        <f>E225-F225</f>
        <v/>
      </c>
    </row>
    <row r="226">
      <c r="E226" s="5">
        <f>D226</f>
        <v/>
      </c>
      <c r="F226" s="5">
        <f>IF(C226="Rental Income",0,D226*0.13)</f>
        <v/>
      </c>
      <c r="G226" s="5">
        <f>E226-F226</f>
        <v/>
      </c>
    </row>
    <row r="227">
      <c r="E227" s="5">
        <f>D227</f>
        <v/>
      </c>
      <c r="F227" s="5">
        <f>IF(C227="Rental Income",0,D227*0.13)</f>
        <v/>
      </c>
      <c r="G227" s="5">
        <f>E227-F227</f>
        <v/>
      </c>
    </row>
    <row r="228">
      <c r="E228" s="5">
        <f>D228</f>
        <v/>
      </c>
      <c r="F228" s="5">
        <f>IF(C228="Rental Income",0,D228*0.13)</f>
        <v/>
      </c>
      <c r="G228" s="5">
        <f>E228-F228</f>
        <v/>
      </c>
    </row>
    <row r="229">
      <c r="E229" s="5">
        <f>D229</f>
        <v/>
      </c>
      <c r="F229" s="5">
        <f>IF(C229="Rental Income",0,D229*0.13)</f>
        <v/>
      </c>
      <c r="G229" s="5">
        <f>E229-F229</f>
        <v/>
      </c>
    </row>
    <row r="230">
      <c r="E230" s="5">
        <f>D230</f>
        <v/>
      </c>
      <c r="F230" s="5">
        <f>IF(C230="Rental Income",0,D230*0.13)</f>
        <v/>
      </c>
      <c r="G230" s="5">
        <f>E230-F230</f>
        <v/>
      </c>
    </row>
    <row r="231">
      <c r="E231" s="5">
        <f>D231</f>
        <v/>
      </c>
      <c r="F231" s="5">
        <f>IF(C231="Rental Income",0,D231*0.13)</f>
        <v/>
      </c>
      <c r="G231" s="5">
        <f>E231-F231</f>
        <v/>
      </c>
    </row>
    <row r="232">
      <c r="E232" s="5">
        <f>D232</f>
        <v/>
      </c>
      <c r="F232" s="5">
        <f>IF(C232="Rental Income",0,D232*0.13)</f>
        <v/>
      </c>
      <c r="G232" s="5">
        <f>E232-F232</f>
        <v/>
      </c>
    </row>
    <row r="233">
      <c r="E233" s="5">
        <f>D233</f>
        <v/>
      </c>
      <c r="F233" s="5">
        <f>IF(C233="Rental Income",0,D233*0.13)</f>
        <v/>
      </c>
      <c r="G233" s="5">
        <f>E233-F233</f>
        <v/>
      </c>
    </row>
    <row r="234">
      <c r="E234" s="5">
        <f>D234</f>
        <v/>
      </c>
      <c r="F234" s="5">
        <f>IF(C234="Rental Income",0,D234*0.13)</f>
        <v/>
      </c>
      <c r="G234" s="5">
        <f>E234-F234</f>
        <v/>
      </c>
    </row>
    <row r="235">
      <c r="E235" s="5">
        <f>D235</f>
        <v/>
      </c>
      <c r="F235" s="5">
        <f>IF(C235="Rental Income",0,D235*0.13)</f>
        <v/>
      </c>
      <c r="G235" s="5">
        <f>E235-F235</f>
        <v/>
      </c>
    </row>
    <row r="236">
      <c r="E236" s="5">
        <f>D236</f>
        <v/>
      </c>
      <c r="F236" s="5">
        <f>IF(C236="Rental Income",0,D236*0.13)</f>
        <v/>
      </c>
      <c r="G236" s="5">
        <f>E236-F236</f>
        <v/>
      </c>
    </row>
    <row r="237">
      <c r="E237" s="5">
        <f>D237</f>
        <v/>
      </c>
      <c r="F237" s="5">
        <f>IF(C237="Rental Income",0,D237*0.13)</f>
        <v/>
      </c>
      <c r="G237" s="5">
        <f>E237-F237</f>
        <v/>
      </c>
    </row>
    <row r="238">
      <c r="E238" s="5">
        <f>D238</f>
        <v/>
      </c>
      <c r="F238" s="5">
        <f>IF(C238="Rental Income",0,D238*0.13)</f>
        <v/>
      </c>
      <c r="G238" s="5">
        <f>E238-F238</f>
        <v/>
      </c>
    </row>
    <row r="239">
      <c r="E239" s="5">
        <f>D239</f>
        <v/>
      </c>
      <c r="F239" s="5">
        <f>IF(C239="Rental Income",0,D239*0.13)</f>
        <v/>
      </c>
      <c r="G239" s="5">
        <f>E239-F239</f>
        <v/>
      </c>
    </row>
    <row r="240">
      <c r="E240" s="5">
        <f>D240</f>
        <v/>
      </c>
      <c r="F240" s="5">
        <f>IF(C240="Rental Income",0,D240*0.13)</f>
        <v/>
      </c>
      <c r="G240" s="5">
        <f>E240-F240</f>
        <v/>
      </c>
    </row>
    <row r="241">
      <c r="E241" s="5">
        <f>D241</f>
        <v/>
      </c>
      <c r="F241" s="5">
        <f>IF(C241="Rental Income",0,D241*0.13)</f>
        <v/>
      </c>
      <c r="G241" s="5">
        <f>E241-F241</f>
        <v/>
      </c>
    </row>
    <row r="242">
      <c r="E242" s="5">
        <f>D242</f>
        <v/>
      </c>
      <c r="F242" s="5">
        <f>IF(C242="Rental Income",0,D242*0.13)</f>
        <v/>
      </c>
      <c r="G242" s="5">
        <f>E242-F242</f>
        <v/>
      </c>
    </row>
    <row r="243">
      <c r="E243" s="5">
        <f>D243</f>
        <v/>
      </c>
      <c r="F243" s="5">
        <f>IF(C243="Rental Income",0,D243*0.13)</f>
        <v/>
      </c>
      <c r="G243" s="5">
        <f>E243-F243</f>
        <v/>
      </c>
    </row>
    <row r="244">
      <c r="E244" s="5">
        <f>D244</f>
        <v/>
      </c>
      <c r="F244" s="5">
        <f>IF(C244="Rental Income",0,D244*0.13)</f>
        <v/>
      </c>
      <c r="G244" s="5">
        <f>E244-F244</f>
        <v/>
      </c>
    </row>
    <row r="245">
      <c r="E245" s="5">
        <f>D245</f>
        <v/>
      </c>
      <c r="F245" s="5">
        <f>IF(C245="Rental Income",0,D245*0.13)</f>
        <v/>
      </c>
      <c r="G245" s="5">
        <f>E245-F245</f>
        <v/>
      </c>
    </row>
    <row r="246">
      <c r="E246" s="5">
        <f>D246</f>
        <v/>
      </c>
      <c r="F246" s="5">
        <f>IF(C246="Rental Income",0,D246*0.13)</f>
        <v/>
      </c>
      <c r="G246" s="5">
        <f>E246-F246</f>
        <v/>
      </c>
    </row>
    <row r="247">
      <c r="E247" s="5">
        <f>D247</f>
        <v/>
      </c>
      <c r="F247" s="5">
        <f>IF(C247="Rental Income",0,D247*0.13)</f>
        <v/>
      </c>
      <c r="G247" s="5">
        <f>E247-F247</f>
        <v/>
      </c>
    </row>
    <row r="248">
      <c r="E248" s="5">
        <f>D248</f>
        <v/>
      </c>
      <c r="F248" s="5">
        <f>IF(C248="Rental Income",0,D248*0.13)</f>
        <v/>
      </c>
      <c r="G248" s="5">
        <f>E248-F248</f>
        <v/>
      </c>
    </row>
    <row r="249">
      <c r="E249" s="5">
        <f>D249</f>
        <v/>
      </c>
      <c r="F249" s="5">
        <f>IF(C249="Rental Income",0,D249*0.13)</f>
        <v/>
      </c>
      <c r="G249" s="5">
        <f>E249-F249</f>
        <v/>
      </c>
    </row>
    <row r="250">
      <c r="E250" s="5">
        <f>D250</f>
        <v/>
      </c>
      <c r="F250" s="5">
        <f>IF(C250="Rental Income",0,D250*0.13)</f>
        <v/>
      </c>
      <c r="G250" s="5">
        <f>E250-F250</f>
        <v/>
      </c>
    </row>
    <row r="251">
      <c r="E251" s="5">
        <f>D251</f>
        <v/>
      </c>
      <c r="F251" s="5">
        <f>IF(C251="Rental Income",0,D251*0.13)</f>
        <v/>
      </c>
      <c r="G251" s="5">
        <f>E251-F251</f>
        <v/>
      </c>
    </row>
    <row r="252">
      <c r="E252" s="5">
        <f>D252</f>
        <v/>
      </c>
      <c r="F252" s="5">
        <f>IF(C252="Rental Income",0,D252*0.13)</f>
        <v/>
      </c>
      <c r="G252" s="5">
        <f>E252-F252</f>
        <v/>
      </c>
    </row>
    <row r="253">
      <c r="E253" s="5">
        <f>D253</f>
        <v/>
      </c>
      <c r="F253" s="5">
        <f>IF(C253="Rental Income",0,D253*0.13)</f>
        <v/>
      </c>
      <c r="G253" s="5">
        <f>E253-F253</f>
        <v/>
      </c>
    </row>
    <row r="254">
      <c r="E254" s="5">
        <f>D254</f>
        <v/>
      </c>
      <c r="F254" s="5">
        <f>IF(C254="Rental Income",0,D254*0.13)</f>
        <v/>
      </c>
      <c r="G254" s="5">
        <f>E254-F254</f>
        <v/>
      </c>
    </row>
    <row r="255">
      <c r="E255" s="5">
        <f>D255</f>
        <v/>
      </c>
      <c r="F255" s="5">
        <f>IF(C255="Rental Income",0,D255*0.13)</f>
        <v/>
      </c>
      <c r="G255" s="5">
        <f>E255-F255</f>
        <v/>
      </c>
    </row>
    <row r="256">
      <c r="E256" s="5">
        <f>D256</f>
        <v/>
      </c>
      <c r="F256" s="5">
        <f>IF(C256="Rental Income",0,D256*0.13)</f>
        <v/>
      </c>
      <c r="G256" s="5">
        <f>E256-F256</f>
        <v/>
      </c>
    </row>
    <row r="257">
      <c r="E257" s="5">
        <f>D257</f>
        <v/>
      </c>
      <c r="F257" s="5">
        <f>IF(C257="Rental Income",0,D257*0.13)</f>
        <v/>
      </c>
      <c r="G257" s="5">
        <f>E257-F257</f>
        <v/>
      </c>
    </row>
    <row r="258">
      <c r="E258" s="5">
        <f>D258</f>
        <v/>
      </c>
      <c r="F258" s="5">
        <f>IF(C258="Rental Income",0,D258*0.13)</f>
        <v/>
      </c>
      <c r="G258" s="5">
        <f>E258-F258</f>
        <v/>
      </c>
    </row>
    <row r="259">
      <c r="E259" s="5">
        <f>D259</f>
        <v/>
      </c>
      <c r="F259" s="5">
        <f>IF(C259="Rental Income",0,D259*0.13)</f>
        <v/>
      </c>
      <c r="G259" s="5">
        <f>E259-F259</f>
        <v/>
      </c>
    </row>
    <row r="260">
      <c r="E260" s="5">
        <f>D260</f>
        <v/>
      </c>
      <c r="F260" s="5">
        <f>IF(C260="Rental Income",0,D260*0.13)</f>
        <v/>
      </c>
      <c r="G260" s="5">
        <f>E260-F260</f>
        <v/>
      </c>
    </row>
    <row r="261">
      <c r="E261" s="5">
        <f>D261</f>
        <v/>
      </c>
      <c r="F261" s="5">
        <f>IF(C261="Rental Income",0,D261*0.13)</f>
        <v/>
      </c>
      <c r="G261" s="5">
        <f>E261-F261</f>
        <v/>
      </c>
    </row>
    <row r="262">
      <c r="E262" s="5">
        <f>D262</f>
        <v/>
      </c>
      <c r="F262" s="5">
        <f>IF(C262="Rental Income",0,D262*0.13)</f>
        <v/>
      </c>
      <c r="G262" s="5">
        <f>E262-F262</f>
        <v/>
      </c>
    </row>
    <row r="263">
      <c r="E263" s="5">
        <f>D263</f>
        <v/>
      </c>
      <c r="F263" s="5">
        <f>IF(C263="Rental Income",0,D263*0.13)</f>
        <v/>
      </c>
      <c r="G263" s="5">
        <f>E263-F263</f>
        <v/>
      </c>
    </row>
    <row r="264">
      <c r="E264" s="5">
        <f>D264</f>
        <v/>
      </c>
      <c r="F264" s="5">
        <f>IF(C264="Rental Income",0,D264*0.13)</f>
        <v/>
      </c>
      <c r="G264" s="5">
        <f>E264-F264</f>
        <v/>
      </c>
    </row>
    <row r="265">
      <c r="E265" s="5">
        <f>D265</f>
        <v/>
      </c>
      <c r="F265" s="5">
        <f>IF(C265="Rental Income",0,D265*0.13)</f>
        <v/>
      </c>
      <c r="G265" s="5">
        <f>E265-F265</f>
        <v/>
      </c>
    </row>
    <row r="266">
      <c r="E266" s="5">
        <f>D266</f>
        <v/>
      </c>
      <c r="F266" s="5">
        <f>IF(C266="Rental Income",0,D266*0.13)</f>
        <v/>
      </c>
      <c r="G266" s="5">
        <f>E266-F266</f>
        <v/>
      </c>
    </row>
    <row r="267">
      <c r="E267" s="5">
        <f>D267</f>
        <v/>
      </c>
      <c r="F267" s="5">
        <f>IF(C267="Rental Income",0,D267*0.13)</f>
        <v/>
      </c>
      <c r="G267" s="5">
        <f>E267-F267</f>
        <v/>
      </c>
    </row>
    <row r="268">
      <c r="E268" s="5">
        <f>D268</f>
        <v/>
      </c>
      <c r="F268" s="5">
        <f>IF(C268="Rental Income",0,D268*0.13)</f>
        <v/>
      </c>
      <c r="G268" s="5">
        <f>E268-F268</f>
        <v/>
      </c>
    </row>
    <row r="269">
      <c r="E269" s="5">
        <f>D269</f>
        <v/>
      </c>
      <c r="F269" s="5">
        <f>IF(C269="Rental Income",0,D269*0.13)</f>
        <v/>
      </c>
      <c r="G269" s="5">
        <f>E269-F269</f>
        <v/>
      </c>
    </row>
    <row r="270">
      <c r="E270" s="5">
        <f>D270</f>
        <v/>
      </c>
      <c r="F270" s="5">
        <f>IF(C270="Rental Income",0,D270*0.13)</f>
        <v/>
      </c>
      <c r="G270" s="5">
        <f>E270-F270</f>
        <v/>
      </c>
    </row>
    <row r="271">
      <c r="E271" s="5">
        <f>D271</f>
        <v/>
      </c>
      <c r="F271" s="5">
        <f>IF(C271="Rental Income",0,D271*0.13)</f>
        <v/>
      </c>
      <c r="G271" s="5">
        <f>E271-F271</f>
        <v/>
      </c>
    </row>
    <row r="272">
      <c r="E272" s="5">
        <f>D272</f>
        <v/>
      </c>
      <c r="F272" s="5">
        <f>IF(C272="Rental Income",0,D272*0.13)</f>
        <v/>
      </c>
      <c r="G272" s="5">
        <f>E272-F272</f>
        <v/>
      </c>
    </row>
    <row r="273">
      <c r="E273" s="5">
        <f>D273</f>
        <v/>
      </c>
      <c r="F273" s="5">
        <f>IF(C273="Rental Income",0,D273*0.13)</f>
        <v/>
      </c>
      <c r="G273" s="5">
        <f>E273-F273</f>
        <v/>
      </c>
    </row>
    <row r="274">
      <c r="E274" s="5">
        <f>D274</f>
        <v/>
      </c>
      <c r="F274" s="5">
        <f>IF(C274="Rental Income",0,D274*0.13)</f>
        <v/>
      </c>
      <c r="G274" s="5">
        <f>E274-F274</f>
        <v/>
      </c>
    </row>
    <row r="275">
      <c r="E275" s="5">
        <f>D275</f>
        <v/>
      </c>
      <c r="F275" s="5">
        <f>IF(C275="Rental Income",0,D275*0.13)</f>
        <v/>
      </c>
      <c r="G275" s="5">
        <f>E275-F275</f>
        <v/>
      </c>
    </row>
    <row r="276">
      <c r="E276" s="5">
        <f>D276</f>
        <v/>
      </c>
      <c r="F276" s="5">
        <f>IF(C276="Rental Income",0,D276*0.13)</f>
        <v/>
      </c>
      <c r="G276" s="5">
        <f>E276-F276</f>
        <v/>
      </c>
    </row>
    <row r="277">
      <c r="E277" s="5">
        <f>D277</f>
        <v/>
      </c>
      <c r="F277" s="5">
        <f>IF(C277="Rental Income",0,D277*0.13)</f>
        <v/>
      </c>
      <c r="G277" s="5">
        <f>E277-F277</f>
        <v/>
      </c>
    </row>
    <row r="278">
      <c r="E278" s="5">
        <f>D278</f>
        <v/>
      </c>
      <c r="F278" s="5">
        <f>IF(C278="Rental Income",0,D278*0.13)</f>
        <v/>
      </c>
      <c r="G278" s="5">
        <f>E278-F278</f>
        <v/>
      </c>
    </row>
    <row r="279">
      <c r="E279" s="5">
        <f>D279</f>
        <v/>
      </c>
      <c r="F279" s="5">
        <f>IF(C279="Rental Income",0,D279*0.13)</f>
        <v/>
      </c>
      <c r="G279" s="5">
        <f>E279-F279</f>
        <v/>
      </c>
    </row>
    <row r="280">
      <c r="E280" s="5">
        <f>D280</f>
        <v/>
      </c>
      <c r="F280" s="5">
        <f>IF(C280="Rental Income",0,D280*0.13)</f>
        <v/>
      </c>
      <c r="G280" s="5">
        <f>E280-F280</f>
        <v/>
      </c>
    </row>
    <row r="281">
      <c r="E281" s="5">
        <f>D281</f>
        <v/>
      </c>
      <c r="F281" s="5">
        <f>IF(C281="Rental Income",0,D281*0.13)</f>
        <v/>
      </c>
      <c r="G281" s="5">
        <f>E281-F281</f>
        <v/>
      </c>
    </row>
    <row r="282">
      <c r="E282" s="5">
        <f>D282</f>
        <v/>
      </c>
      <c r="F282" s="5">
        <f>IF(C282="Rental Income",0,D282*0.13)</f>
        <v/>
      </c>
      <c r="G282" s="5">
        <f>E282-F282</f>
        <v/>
      </c>
    </row>
    <row r="283">
      <c r="E283" s="5">
        <f>D283</f>
        <v/>
      </c>
      <c r="F283" s="5">
        <f>IF(C283="Rental Income",0,D283*0.13)</f>
        <v/>
      </c>
      <c r="G283" s="5">
        <f>E283-F283</f>
        <v/>
      </c>
    </row>
    <row r="284">
      <c r="E284" s="5">
        <f>D284</f>
        <v/>
      </c>
      <c r="F284" s="5">
        <f>IF(C284="Rental Income",0,D284*0.13)</f>
        <v/>
      </c>
      <c r="G284" s="5">
        <f>E284-F284</f>
        <v/>
      </c>
    </row>
    <row r="285">
      <c r="E285" s="5">
        <f>D285</f>
        <v/>
      </c>
      <c r="F285" s="5">
        <f>IF(C285="Rental Income",0,D285*0.13)</f>
        <v/>
      </c>
      <c r="G285" s="5">
        <f>E285-F285</f>
        <v/>
      </c>
    </row>
    <row r="286">
      <c r="E286" s="5">
        <f>D286</f>
        <v/>
      </c>
      <c r="F286" s="5">
        <f>IF(C286="Rental Income",0,D286*0.13)</f>
        <v/>
      </c>
      <c r="G286" s="5">
        <f>E286-F286</f>
        <v/>
      </c>
    </row>
    <row r="287">
      <c r="E287" s="5">
        <f>D287</f>
        <v/>
      </c>
      <c r="F287" s="5">
        <f>IF(C287="Rental Income",0,D287*0.13)</f>
        <v/>
      </c>
      <c r="G287" s="5">
        <f>E287-F287</f>
        <v/>
      </c>
    </row>
    <row r="288">
      <c r="E288" s="5">
        <f>D288</f>
        <v/>
      </c>
      <c r="F288" s="5">
        <f>IF(C288="Rental Income",0,D288*0.13)</f>
        <v/>
      </c>
      <c r="G288" s="5">
        <f>E288-F288</f>
        <v/>
      </c>
    </row>
    <row r="289">
      <c r="E289" s="5">
        <f>D289</f>
        <v/>
      </c>
      <c r="F289" s="5">
        <f>IF(C289="Rental Income",0,D289*0.13)</f>
        <v/>
      </c>
      <c r="G289" s="5">
        <f>E289-F289</f>
        <v/>
      </c>
    </row>
    <row r="290">
      <c r="E290" s="5">
        <f>D290</f>
        <v/>
      </c>
      <c r="F290" s="5">
        <f>IF(C290="Rental Income",0,D290*0.13)</f>
        <v/>
      </c>
      <c r="G290" s="5">
        <f>E290-F290</f>
        <v/>
      </c>
    </row>
    <row r="291">
      <c r="E291" s="5">
        <f>D291</f>
        <v/>
      </c>
      <c r="F291" s="5">
        <f>IF(C291="Rental Income",0,D291*0.13)</f>
        <v/>
      </c>
      <c r="G291" s="5">
        <f>E291-F291</f>
        <v/>
      </c>
    </row>
    <row r="292">
      <c r="E292" s="5">
        <f>D292</f>
        <v/>
      </c>
      <c r="F292" s="5">
        <f>IF(C292="Rental Income",0,D292*0.13)</f>
        <v/>
      </c>
      <c r="G292" s="5">
        <f>E292-F292</f>
        <v/>
      </c>
    </row>
    <row r="293">
      <c r="E293" s="5">
        <f>D293</f>
        <v/>
      </c>
      <c r="F293" s="5">
        <f>IF(C293="Rental Income",0,D293*0.13)</f>
        <v/>
      </c>
      <c r="G293" s="5">
        <f>E293-F293</f>
        <v/>
      </c>
    </row>
    <row r="294">
      <c r="E294" s="5">
        <f>D294</f>
        <v/>
      </c>
      <c r="F294" s="5">
        <f>IF(C294="Rental Income",0,D294*0.13)</f>
        <v/>
      </c>
      <c r="G294" s="5">
        <f>E294-F294</f>
        <v/>
      </c>
    </row>
    <row r="295">
      <c r="E295" s="5">
        <f>D295</f>
        <v/>
      </c>
      <c r="F295" s="5">
        <f>IF(C295="Rental Income",0,D295*0.13)</f>
        <v/>
      </c>
      <c r="G295" s="5">
        <f>E295-F295</f>
        <v/>
      </c>
    </row>
    <row r="296">
      <c r="E296" s="5">
        <f>D296</f>
        <v/>
      </c>
      <c r="F296" s="5">
        <f>IF(C296="Rental Income",0,D296*0.13)</f>
        <v/>
      </c>
      <c r="G296" s="5">
        <f>E296-F296</f>
        <v/>
      </c>
    </row>
    <row r="297">
      <c r="E297" s="5">
        <f>D297</f>
        <v/>
      </c>
      <c r="F297" s="5">
        <f>IF(C297="Rental Income",0,D297*0.13)</f>
        <v/>
      </c>
      <c r="G297" s="5">
        <f>E297-F297</f>
        <v/>
      </c>
    </row>
    <row r="298">
      <c r="E298" s="5">
        <f>D298</f>
        <v/>
      </c>
      <c r="F298" s="5">
        <f>IF(C298="Rental Income",0,D298*0.13)</f>
        <v/>
      </c>
      <c r="G298" s="5">
        <f>E298-F298</f>
        <v/>
      </c>
    </row>
    <row r="299">
      <c r="E299" s="5">
        <f>D299</f>
        <v/>
      </c>
      <c r="F299" s="5">
        <f>IF(C299="Rental Income",0,D299*0.13)</f>
        <v/>
      </c>
      <c r="G299" s="5">
        <f>E299-F299</f>
        <v/>
      </c>
    </row>
    <row r="300">
      <c r="E300" s="5">
        <f>D300</f>
        <v/>
      </c>
      <c r="F300" s="5">
        <f>IF(C300="Rental Income",0,D300*0.13)</f>
        <v/>
      </c>
      <c r="G300" s="5">
        <f>E300-F300</f>
        <v/>
      </c>
    </row>
    <row r="301">
      <c r="E301" s="5">
        <f>D301</f>
        <v/>
      </c>
      <c r="F301" s="5">
        <f>IF(C301="Rental Income",0,D301*0.13)</f>
        <v/>
      </c>
      <c r="G301" s="5">
        <f>E301-F301</f>
        <v/>
      </c>
    </row>
    <row r="302">
      <c r="E302" s="5">
        <f>D302</f>
        <v/>
      </c>
      <c r="F302" s="5">
        <f>IF(C302="Rental Income",0,D302*0.13)</f>
        <v/>
      </c>
      <c r="G302" s="5">
        <f>E302-F302</f>
        <v/>
      </c>
    </row>
    <row r="303">
      <c r="E303" s="5">
        <f>D303</f>
        <v/>
      </c>
      <c r="F303" s="5">
        <f>IF(C303="Rental Income",0,D303*0.13)</f>
        <v/>
      </c>
      <c r="G303" s="5">
        <f>E303-F303</f>
        <v/>
      </c>
    </row>
    <row r="304">
      <c r="E304" s="5">
        <f>D304</f>
        <v/>
      </c>
      <c r="F304" s="5">
        <f>IF(C304="Rental Income",0,D304*0.13)</f>
        <v/>
      </c>
      <c r="G304" s="5">
        <f>E304-F304</f>
        <v/>
      </c>
    </row>
    <row r="305">
      <c r="E305" s="5">
        <f>D305</f>
        <v/>
      </c>
      <c r="F305" s="5">
        <f>IF(C305="Rental Income",0,D305*0.13)</f>
        <v/>
      </c>
      <c r="G305" s="5">
        <f>E305-F305</f>
        <v/>
      </c>
    </row>
    <row r="306">
      <c r="E306" s="5">
        <f>D306</f>
        <v/>
      </c>
      <c r="F306" s="5">
        <f>IF(C306="Rental Income",0,D306*0.13)</f>
        <v/>
      </c>
      <c r="G306" s="5">
        <f>E306-F306</f>
        <v/>
      </c>
    </row>
    <row r="307">
      <c r="E307" s="5">
        <f>D307</f>
        <v/>
      </c>
      <c r="F307" s="5">
        <f>IF(C307="Rental Income",0,D307*0.13)</f>
        <v/>
      </c>
      <c r="G307" s="5">
        <f>E307-F307</f>
        <v/>
      </c>
    </row>
    <row r="308">
      <c r="E308" s="5">
        <f>D308</f>
        <v/>
      </c>
      <c r="F308" s="5">
        <f>IF(C308="Rental Income",0,D308*0.13)</f>
        <v/>
      </c>
      <c r="G308" s="5">
        <f>E308-F308</f>
        <v/>
      </c>
    </row>
    <row r="309">
      <c r="E309" s="5">
        <f>D309</f>
        <v/>
      </c>
      <c r="F309" s="5">
        <f>IF(C309="Rental Income",0,D309*0.13)</f>
        <v/>
      </c>
      <c r="G309" s="5">
        <f>E309-F309</f>
        <v/>
      </c>
    </row>
    <row r="310">
      <c r="E310" s="5">
        <f>D310</f>
        <v/>
      </c>
      <c r="F310" s="5">
        <f>IF(C310="Rental Income",0,D310*0.13)</f>
        <v/>
      </c>
      <c r="G310" s="5">
        <f>E310-F310</f>
        <v/>
      </c>
    </row>
    <row r="311">
      <c r="E311" s="5">
        <f>D311</f>
        <v/>
      </c>
      <c r="F311" s="5">
        <f>IF(C311="Rental Income",0,D311*0.13)</f>
        <v/>
      </c>
      <c r="G311" s="5">
        <f>E311-F311</f>
        <v/>
      </c>
    </row>
    <row r="312">
      <c r="E312" s="5">
        <f>D312</f>
        <v/>
      </c>
      <c r="F312" s="5">
        <f>IF(C312="Rental Income",0,D312*0.13)</f>
        <v/>
      </c>
      <c r="G312" s="5">
        <f>E312-F312</f>
        <v/>
      </c>
    </row>
    <row r="313">
      <c r="E313" s="5">
        <f>D313</f>
        <v/>
      </c>
      <c r="F313" s="5">
        <f>IF(C313="Rental Income",0,D313*0.13)</f>
        <v/>
      </c>
      <c r="G313" s="5">
        <f>E313-F313</f>
        <v/>
      </c>
    </row>
    <row r="314">
      <c r="E314" s="5">
        <f>D314</f>
        <v/>
      </c>
      <c r="F314" s="5">
        <f>IF(C314="Rental Income",0,D314*0.13)</f>
        <v/>
      </c>
      <c r="G314" s="5">
        <f>E314-F314</f>
        <v/>
      </c>
    </row>
    <row r="315">
      <c r="E315" s="5">
        <f>D315</f>
        <v/>
      </c>
      <c r="F315" s="5">
        <f>IF(C315="Rental Income",0,D315*0.13)</f>
        <v/>
      </c>
      <c r="G315" s="5">
        <f>E315-F315</f>
        <v/>
      </c>
    </row>
    <row r="316">
      <c r="E316" s="5">
        <f>D316</f>
        <v/>
      </c>
      <c r="F316" s="5">
        <f>IF(C316="Rental Income",0,D316*0.13)</f>
        <v/>
      </c>
      <c r="G316" s="5">
        <f>E316-F316</f>
        <v/>
      </c>
    </row>
    <row r="317">
      <c r="E317" s="5">
        <f>D317</f>
        <v/>
      </c>
      <c r="F317" s="5">
        <f>IF(C317="Rental Income",0,D317*0.13)</f>
        <v/>
      </c>
      <c r="G317" s="5">
        <f>E317-F317</f>
        <v/>
      </c>
    </row>
    <row r="318">
      <c r="E318" s="5">
        <f>D318</f>
        <v/>
      </c>
      <c r="F318" s="5">
        <f>IF(C318="Rental Income",0,D318*0.13)</f>
        <v/>
      </c>
      <c r="G318" s="5">
        <f>E318-F318</f>
        <v/>
      </c>
    </row>
    <row r="319">
      <c r="E319" s="5">
        <f>D319</f>
        <v/>
      </c>
      <c r="F319" s="5">
        <f>IF(C319="Rental Income",0,D319*0.13)</f>
        <v/>
      </c>
      <c r="G319" s="5">
        <f>E319-F319</f>
        <v/>
      </c>
    </row>
    <row r="320">
      <c r="E320" s="5">
        <f>D320</f>
        <v/>
      </c>
      <c r="F320" s="5">
        <f>IF(C320="Rental Income",0,D320*0.13)</f>
        <v/>
      </c>
      <c r="G320" s="5">
        <f>E320-F320</f>
        <v/>
      </c>
    </row>
    <row r="321">
      <c r="E321" s="5">
        <f>D321</f>
        <v/>
      </c>
      <c r="F321" s="5">
        <f>IF(C321="Rental Income",0,D321*0.13)</f>
        <v/>
      </c>
      <c r="G321" s="5">
        <f>E321-F321</f>
        <v/>
      </c>
    </row>
    <row r="322">
      <c r="E322" s="5">
        <f>D322</f>
        <v/>
      </c>
      <c r="F322" s="5">
        <f>IF(C322="Rental Income",0,D322*0.13)</f>
        <v/>
      </c>
      <c r="G322" s="5">
        <f>E322-F322</f>
        <v/>
      </c>
    </row>
    <row r="323">
      <c r="E323" s="5">
        <f>D323</f>
        <v/>
      </c>
      <c r="F323" s="5">
        <f>IF(C323="Rental Income",0,D323*0.13)</f>
        <v/>
      </c>
      <c r="G323" s="5">
        <f>E323-F323</f>
        <v/>
      </c>
    </row>
    <row r="324">
      <c r="E324" s="5">
        <f>D324</f>
        <v/>
      </c>
      <c r="F324" s="5">
        <f>IF(C324="Rental Income",0,D324*0.13)</f>
        <v/>
      </c>
      <c r="G324" s="5">
        <f>E324-F324</f>
        <v/>
      </c>
    </row>
    <row r="325">
      <c r="E325" s="5">
        <f>D325</f>
        <v/>
      </c>
      <c r="F325" s="5">
        <f>IF(C325="Rental Income",0,D325*0.13)</f>
        <v/>
      </c>
      <c r="G325" s="5">
        <f>E325-F325</f>
        <v/>
      </c>
    </row>
    <row r="326">
      <c r="E326" s="5">
        <f>D326</f>
        <v/>
      </c>
      <c r="F326" s="5">
        <f>IF(C326="Rental Income",0,D326*0.13)</f>
        <v/>
      </c>
      <c r="G326" s="5">
        <f>E326-F326</f>
        <v/>
      </c>
    </row>
    <row r="327">
      <c r="E327" s="5">
        <f>D327</f>
        <v/>
      </c>
      <c r="F327" s="5">
        <f>IF(C327="Rental Income",0,D327*0.13)</f>
        <v/>
      </c>
      <c r="G327" s="5">
        <f>E327-F327</f>
        <v/>
      </c>
    </row>
    <row r="328">
      <c r="E328" s="5">
        <f>D328</f>
        <v/>
      </c>
      <c r="F328" s="5">
        <f>IF(C328="Rental Income",0,D328*0.13)</f>
        <v/>
      </c>
      <c r="G328" s="5">
        <f>E328-F328</f>
        <v/>
      </c>
    </row>
    <row r="329">
      <c r="E329" s="5">
        <f>D329</f>
        <v/>
      </c>
      <c r="F329" s="5">
        <f>IF(C329="Rental Income",0,D329*0.13)</f>
        <v/>
      </c>
      <c r="G329" s="5">
        <f>E329-F329</f>
        <v/>
      </c>
    </row>
    <row r="330">
      <c r="E330" s="5">
        <f>D330</f>
        <v/>
      </c>
      <c r="F330" s="5">
        <f>IF(C330="Rental Income",0,D330*0.13)</f>
        <v/>
      </c>
      <c r="G330" s="5">
        <f>E330-F330</f>
        <v/>
      </c>
    </row>
    <row r="331">
      <c r="E331" s="5">
        <f>D331</f>
        <v/>
      </c>
      <c r="F331" s="5">
        <f>IF(C331="Rental Income",0,D331*0.13)</f>
        <v/>
      </c>
      <c r="G331" s="5">
        <f>E331-F331</f>
        <v/>
      </c>
    </row>
    <row r="332">
      <c r="E332" s="5">
        <f>D332</f>
        <v/>
      </c>
      <c r="F332" s="5">
        <f>IF(C332="Rental Income",0,D332*0.13)</f>
        <v/>
      </c>
      <c r="G332" s="5">
        <f>E332-F332</f>
        <v/>
      </c>
    </row>
    <row r="333">
      <c r="E333" s="5">
        <f>D333</f>
        <v/>
      </c>
      <c r="F333" s="5">
        <f>IF(C333="Rental Income",0,D333*0.13)</f>
        <v/>
      </c>
      <c r="G333" s="5">
        <f>E333-F333</f>
        <v/>
      </c>
    </row>
    <row r="334">
      <c r="E334" s="5">
        <f>D334</f>
        <v/>
      </c>
      <c r="F334" s="5">
        <f>IF(C334="Rental Income",0,D334*0.13)</f>
        <v/>
      </c>
      <c r="G334" s="5">
        <f>E334-F334</f>
        <v/>
      </c>
    </row>
    <row r="335">
      <c r="E335" s="5">
        <f>D335</f>
        <v/>
      </c>
      <c r="F335" s="5">
        <f>IF(C335="Rental Income",0,D335*0.13)</f>
        <v/>
      </c>
      <c r="G335" s="5">
        <f>E335-F335</f>
        <v/>
      </c>
    </row>
    <row r="336">
      <c r="E336" s="5">
        <f>D336</f>
        <v/>
      </c>
      <c r="F336" s="5">
        <f>IF(C336="Rental Income",0,D336*0.13)</f>
        <v/>
      </c>
      <c r="G336" s="5">
        <f>E336-F336</f>
        <v/>
      </c>
    </row>
    <row r="337">
      <c r="E337" s="5">
        <f>D337</f>
        <v/>
      </c>
      <c r="F337" s="5">
        <f>IF(C337="Rental Income",0,D337*0.13)</f>
        <v/>
      </c>
      <c r="G337" s="5">
        <f>E337-F337</f>
        <v/>
      </c>
    </row>
    <row r="338">
      <c r="E338" s="5">
        <f>D338</f>
        <v/>
      </c>
      <c r="F338" s="5">
        <f>IF(C338="Rental Income",0,D338*0.13)</f>
        <v/>
      </c>
      <c r="G338" s="5">
        <f>E338-F338</f>
        <v/>
      </c>
    </row>
    <row r="339">
      <c r="E339" s="5">
        <f>D339</f>
        <v/>
      </c>
      <c r="F339" s="5">
        <f>IF(C339="Rental Income",0,D339*0.13)</f>
        <v/>
      </c>
      <c r="G339" s="5">
        <f>E339-F339</f>
        <v/>
      </c>
    </row>
    <row r="340">
      <c r="E340" s="5">
        <f>D340</f>
        <v/>
      </c>
      <c r="F340" s="5">
        <f>IF(C340="Rental Income",0,D340*0.13)</f>
        <v/>
      </c>
      <c r="G340" s="5">
        <f>E340-F340</f>
        <v/>
      </c>
    </row>
    <row r="341">
      <c r="E341" s="5">
        <f>D341</f>
        <v/>
      </c>
      <c r="F341" s="5">
        <f>IF(C341="Rental Income",0,D341*0.13)</f>
        <v/>
      </c>
      <c r="G341" s="5">
        <f>E341-F341</f>
        <v/>
      </c>
    </row>
    <row r="342">
      <c r="E342" s="5">
        <f>D342</f>
        <v/>
      </c>
      <c r="F342" s="5">
        <f>IF(C342="Rental Income",0,D342*0.13)</f>
        <v/>
      </c>
      <c r="G342" s="5">
        <f>E342-F342</f>
        <v/>
      </c>
    </row>
    <row r="343">
      <c r="E343" s="5">
        <f>D343</f>
        <v/>
      </c>
      <c r="F343" s="5">
        <f>IF(C343="Rental Income",0,D343*0.13)</f>
        <v/>
      </c>
      <c r="G343" s="5">
        <f>E343-F343</f>
        <v/>
      </c>
    </row>
    <row r="344">
      <c r="E344" s="5">
        <f>D344</f>
        <v/>
      </c>
      <c r="F344" s="5">
        <f>IF(C344="Rental Income",0,D344*0.13)</f>
        <v/>
      </c>
      <c r="G344" s="5">
        <f>E344-F344</f>
        <v/>
      </c>
    </row>
    <row r="345">
      <c r="E345" s="5">
        <f>D345</f>
        <v/>
      </c>
      <c r="F345" s="5">
        <f>IF(C345="Rental Income",0,D345*0.13)</f>
        <v/>
      </c>
      <c r="G345" s="5">
        <f>E345-F345</f>
        <v/>
      </c>
    </row>
    <row r="346">
      <c r="E346" s="5">
        <f>D346</f>
        <v/>
      </c>
      <c r="F346" s="5">
        <f>IF(C346="Rental Income",0,D346*0.13)</f>
        <v/>
      </c>
      <c r="G346" s="5">
        <f>E346-F346</f>
        <v/>
      </c>
    </row>
    <row r="347">
      <c r="E347" s="5">
        <f>D347</f>
        <v/>
      </c>
      <c r="F347" s="5">
        <f>IF(C347="Rental Income",0,D347*0.13)</f>
        <v/>
      </c>
      <c r="G347" s="5">
        <f>E347-F347</f>
        <v/>
      </c>
    </row>
    <row r="348">
      <c r="E348" s="5">
        <f>D348</f>
        <v/>
      </c>
      <c r="F348" s="5">
        <f>IF(C348="Rental Income",0,D348*0.13)</f>
        <v/>
      </c>
      <c r="G348" s="5">
        <f>E348-F348</f>
        <v/>
      </c>
    </row>
    <row r="349">
      <c r="E349" s="5">
        <f>D349</f>
        <v/>
      </c>
      <c r="F349" s="5">
        <f>IF(C349="Rental Income",0,D349*0.13)</f>
        <v/>
      </c>
      <c r="G349" s="5">
        <f>E349-F349</f>
        <v/>
      </c>
    </row>
    <row r="350">
      <c r="E350" s="5">
        <f>D350</f>
        <v/>
      </c>
      <c r="F350" s="5">
        <f>IF(C350="Rental Income",0,D350*0.13)</f>
        <v/>
      </c>
      <c r="G350" s="5">
        <f>E350-F350</f>
        <v/>
      </c>
    </row>
    <row r="351">
      <c r="E351" s="5">
        <f>D351</f>
        <v/>
      </c>
      <c r="F351" s="5">
        <f>IF(C351="Rental Income",0,D351*0.13)</f>
        <v/>
      </c>
      <c r="G351" s="5">
        <f>E351-F351</f>
        <v/>
      </c>
    </row>
    <row r="352">
      <c r="E352" s="5">
        <f>D352</f>
        <v/>
      </c>
      <c r="F352" s="5">
        <f>IF(C352="Rental Income",0,D352*0.13)</f>
        <v/>
      </c>
      <c r="G352" s="5">
        <f>E352-F352</f>
        <v/>
      </c>
    </row>
    <row r="353">
      <c r="E353" s="5">
        <f>D353</f>
        <v/>
      </c>
      <c r="F353" s="5">
        <f>IF(C353="Rental Income",0,D353*0.13)</f>
        <v/>
      </c>
      <c r="G353" s="5">
        <f>E353-F353</f>
        <v/>
      </c>
    </row>
    <row r="354">
      <c r="E354" s="5">
        <f>D354</f>
        <v/>
      </c>
      <c r="F354" s="5">
        <f>IF(C354="Rental Income",0,D354*0.13)</f>
        <v/>
      </c>
      <c r="G354" s="5">
        <f>E354-F354</f>
        <v/>
      </c>
    </row>
    <row r="355">
      <c r="E355" s="5">
        <f>D355</f>
        <v/>
      </c>
      <c r="F355" s="5">
        <f>IF(C355="Rental Income",0,D355*0.13)</f>
        <v/>
      </c>
      <c r="G355" s="5">
        <f>E355-F355</f>
        <v/>
      </c>
    </row>
    <row r="356">
      <c r="E356" s="5">
        <f>D356</f>
        <v/>
      </c>
      <c r="F356" s="5">
        <f>IF(C356="Rental Income",0,D356*0.13)</f>
        <v/>
      </c>
      <c r="G356" s="5">
        <f>E356-F356</f>
        <v/>
      </c>
    </row>
    <row r="357">
      <c r="E357" s="5">
        <f>D357</f>
        <v/>
      </c>
      <c r="F357" s="5">
        <f>IF(C357="Rental Income",0,D357*0.13)</f>
        <v/>
      </c>
      <c r="G357" s="5">
        <f>E357-F357</f>
        <v/>
      </c>
    </row>
    <row r="358">
      <c r="E358" s="5">
        <f>D358</f>
        <v/>
      </c>
      <c r="F358" s="5">
        <f>IF(C358="Rental Income",0,D358*0.13)</f>
        <v/>
      </c>
      <c r="G358" s="5">
        <f>E358-F358</f>
        <v/>
      </c>
    </row>
    <row r="359">
      <c r="E359" s="5">
        <f>D359</f>
        <v/>
      </c>
      <c r="F359" s="5">
        <f>IF(C359="Rental Income",0,D359*0.13)</f>
        <v/>
      </c>
      <c r="G359" s="5">
        <f>E359-F359</f>
        <v/>
      </c>
    </row>
    <row r="360">
      <c r="E360" s="5">
        <f>D360</f>
        <v/>
      </c>
      <c r="F360" s="5">
        <f>IF(C360="Rental Income",0,D360*0.13)</f>
        <v/>
      </c>
      <c r="G360" s="5">
        <f>E360-F360</f>
        <v/>
      </c>
    </row>
    <row r="361">
      <c r="E361" s="5">
        <f>D361</f>
        <v/>
      </c>
      <c r="F361" s="5">
        <f>IF(C361="Rental Income",0,D361*0.13)</f>
        <v/>
      </c>
      <c r="G361" s="5">
        <f>E361-F361</f>
        <v/>
      </c>
    </row>
    <row r="362">
      <c r="E362" s="5">
        <f>D362</f>
        <v/>
      </c>
      <c r="F362" s="5">
        <f>IF(C362="Rental Income",0,D362*0.13)</f>
        <v/>
      </c>
      <c r="G362" s="5">
        <f>E362-F362</f>
        <v/>
      </c>
    </row>
    <row r="363">
      <c r="E363" s="5">
        <f>D363</f>
        <v/>
      </c>
      <c r="F363" s="5">
        <f>IF(C363="Rental Income",0,D363*0.13)</f>
        <v/>
      </c>
      <c r="G363" s="5">
        <f>E363-F363</f>
        <v/>
      </c>
    </row>
    <row r="364">
      <c r="E364" s="5">
        <f>D364</f>
        <v/>
      </c>
      <c r="F364" s="5">
        <f>IF(C364="Rental Income",0,D364*0.13)</f>
        <v/>
      </c>
      <c r="G364" s="5">
        <f>E364-F364</f>
        <v/>
      </c>
    </row>
    <row r="365">
      <c r="E365" s="5">
        <f>D365</f>
        <v/>
      </c>
      <c r="F365" s="5">
        <f>IF(C365="Rental Income",0,D365*0.13)</f>
        <v/>
      </c>
      <c r="G365" s="5">
        <f>E365-F365</f>
        <v/>
      </c>
    </row>
    <row r="366">
      <c r="E366" s="5">
        <f>D366</f>
        <v/>
      </c>
      <c r="F366" s="5">
        <f>IF(C366="Rental Income",0,D366*0.13)</f>
        <v/>
      </c>
      <c r="G366" s="5">
        <f>E366-F366</f>
        <v/>
      </c>
    </row>
    <row r="367">
      <c r="E367" s="5">
        <f>D367</f>
        <v/>
      </c>
      <c r="F367" s="5">
        <f>IF(C367="Rental Income",0,D367*0.13)</f>
        <v/>
      </c>
      <c r="G367" s="5">
        <f>E367-F367</f>
        <v/>
      </c>
    </row>
    <row r="368">
      <c r="E368" s="5">
        <f>D368</f>
        <v/>
      </c>
      <c r="F368" s="5">
        <f>IF(C368="Rental Income",0,D368*0.13)</f>
        <v/>
      </c>
      <c r="G368" s="5">
        <f>E368-F368</f>
        <v/>
      </c>
    </row>
    <row r="369">
      <c r="E369" s="5">
        <f>D369</f>
        <v/>
      </c>
      <c r="F369" s="5">
        <f>IF(C369="Rental Income",0,D369*0.13)</f>
        <v/>
      </c>
      <c r="G369" s="5">
        <f>E369-F369</f>
        <v/>
      </c>
    </row>
    <row r="370">
      <c r="E370" s="5">
        <f>D370</f>
        <v/>
      </c>
      <c r="F370" s="5">
        <f>IF(C370="Rental Income",0,D370*0.13)</f>
        <v/>
      </c>
      <c r="G370" s="5">
        <f>E370-F370</f>
        <v/>
      </c>
    </row>
    <row r="371">
      <c r="E371" s="5">
        <f>D371</f>
        <v/>
      </c>
      <c r="F371" s="5">
        <f>IF(C371="Rental Income",0,D371*0.13)</f>
        <v/>
      </c>
      <c r="G371" s="5">
        <f>E371-F371</f>
        <v/>
      </c>
    </row>
    <row r="372">
      <c r="E372" s="5">
        <f>D372</f>
        <v/>
      </c>
      <c r="F372" s="5">
        <f>IF(C372="Rental Income",0,D372*0.13)</f>
        <v/>
      </c>
      <c r="G372" s="5">
        <f>E372-F372</f>
        <v/>
      </c>
    </row>
    <row r="373">
      <c r="E373" s="5">
        <f>D373</f>
        <v/>
      </c>
      <c r="F373" s="5">
        <f>IF(C373="Rental Income",0,D373*0.13)</f>
        <v/>
      </c>
      <c r="G373" s="5">
        <f>E373-F373</f>
        <v/>
      </c>
    </row>
    <row r="374">
      <c r="E374" s="5">
        <f>D374</f>
        <v/>
      </c>
      <c r="F374" s="5">
        <f>IF(C374="Rental Income",0,D374*0.13)</f>
        <v/>
      </c>
      <c r="G374" s="5">
        <f>E374-F374</f>
        <v/>
      </c>
    </row>
    <row r="375">
      <c r="E375" s="5">
        <f>D375</f>
        <v/>
      </c>
      <c r="F375" s="5">
        <f>IF(C375="Rental Income",0,D375*0.13)</f>
        <v/>
      </c>
      <c r="G375" s="5">
        <f>E375-F375</f>
        <v/>
      </c>
    </row>
    <row r="376">
      <c r="E376" s="5">
        <f>D376</f>
        <v/>
      </c>
      <c r="F376" s="5">
        <f>IF(C376="Rental Income",0,D376*0.13)</f>
        <v/>
      </c>
      <c r="G376" s="5">
        <f>E376-F376</f>
        <v/>
      </c>
    </row>
    <row r="377">
      <c r="E377" s="5">
        <f>D377</f>
        <v/>
      </c>
      <c r="F377" s="5">
        <f>IF(C377="Rental Income",0,D377*0.13)</f>
        <v/>
      </c>
      <c r="G377" s="5">
        <f>E377-F377</f>
        <v/>
      </c>
    </row>
    <row r="378">
      <c r="E378" s="5">
        <f>D378</f>
        <v/>
      </c>
      <c r="F378" s="5">
        <f>IF(C378="Rental Income",0,D378*0.13)</f>
        <v/>
      </c>
      <c r="G378" s="5">
        <f>E378-F378</f>
        <v/>
      </c>
    </row>
    <row r="379">
      <c r="E379" s="5">
        <f>D379</f>
        <v/>
      </c>
      <c r="F379" s="5">
        <f>IF(C379="Rental Income",0,D379*0.13)</f>
        <v/>
      </c>
      <c r="G379" s="5">
        <f>E379-F379</f>
        <v/>
      </c>
    </row>
    <row r="380">
      <c r="E380" s="5">
        <f>D380</f>
        <v/>
      </c>
      <c r="F380" s="5">
        <f>IF(C380="Rental Income",0,D380*0.13)</f>
        <v/>
      </c>
      <c r="G380" s="5">
        <f>E380-F380</f>
        <v/>
      </c>
    </row>
    <row r="381">
      <c r="E381" s="5">
        <f>D381</f>
        <v/>
      </c>
      <c r="F381" s="5">
        <f>IF(C381="Rental Income",0,D381*0.13)</f>
        <v/>
      </c>
      <c r="G381" s="5">
        <f>E381-F381</f>
        <v/>
      </c>
    </row>
    <row r="382">
      <c r="E382" s="5">
        <f>D382</f>
        <v/>
      </c>
      <c r="F382" s="5">
        <f>IF(C382="Rental Income",0,D382*0.13)</f>
        <v/>
      </c>
      <c r="G382" s="5">
        <f>E382-F382</f>
        <v/>
      </c>
    </row>
    <row r="383">
      <c r="E383" s="5">
        <f>D383</f>
        <v/>
      </c>
      <c r="F383" s="5">
        <f>IF(C383="Rental Income",0,D383*0.13)</f>
        <v/>
      </c>
      <c r="G383" s="5">
        <f>E383-F383</f>
        <v/>
      </c>
    </row>
    <row r="384">
      <c r="E384" s="5">
        <f>D384</f>
        <v/>
      </c>
      <c r="F384" s="5">
        <f>IF(C384="Rental Income",0,D384*0.13)</f>
        <v/>
      </c>
      <c r="G384" s="5">
        <f>E384-F384</f>
        <v/>
      </c>
    </row>
    <row r="385">
      <c r="E385" s="5">
        <f>D385</f>
        <v/>
      </c>
      <c r="F385" s="5">
        <f>IF(C385="Rental Income",0,D385*0.13)</f>
        <v/>
      </c>
      <c r="G385" s="5">
        <f>E385-F385</f>
        <v/>
      </c>
    </row>
    <row r="386">
      <c r="E386" s="5">
        <f>D386</f>
        <v/>
      </c>
      <c r="F386" s="5">
        <f>IF(C386="Rental Income",0,D386*0.13)</f>
        <v/>
      </c>
      <c r="G386" s="5">
        <f>E386-F386</f>
        <v/>
      </c>
    </row>
    <row r="387">
      <c r="E387" s="5">
        <f>D387</f>
        <v/>
      </c>
      <c r="F387" s="5">
        <f>IF(C387="Rental Income",0,D387*0.13)</f>
        <v/>
      </c>
      <c r="G387" s="5">
        <f>E387-F387</f>
        <v/>
      </c>
    </row>
    <row r="388">
      <c r="E388" s="5">
        <f>D388</f>
        <v/>
      </c>
      <c r="F388" s="5">
        <f>IF(C388="Rental Income",0,D388*0.13)</f>
        <v/>
      </c>
      <c r="G388" s="5">
        <f>E388-F388</f>
        <v/>
      </c>
    </row>
    <row r="389">
      <c r="E389" s="5">
        <f>D389</f>
        <v/>
      </c>
      <c r="F389" s="5">
        <f>IF(C389="Rental Income",0,D389*0.13)</f>
        <v/>
      </c>
      <c r="G389" s="5">
        <f>E389-F389</f>
        <v/>
      </c>
    </row>
    <row r="390">
      <c r="E390" s="5">
        <f>D390</f>
        <v/>
      </c>
      <c r="F390" s="5">
        <f>IF(C390="Rental Income",0,D390*0.13)</f>
        <v/>
      </c>
      <c r="G390" s="5">
        <f>E390-F390</f>
        <v/>
      </c>
    </row>
    <row r="391">
      <c r="E391" s="5">
        <f>D391</f>
        <v/>
      </c>
      <c r="F391" s="5">
        <f>IF(C391="Rental Income",0,D391*0.13)</f>
        <v/>
      </c>
      <c r="G391" s="5">
        <f>E391-F391</f>
        <v/>
      </c>
    </row>
    <row r="392">
      <c r="E392" s="5">
        <f>D392</f>
        <v/>
      </c>
      <c r="F392" s="5">
        <f>IF(C392="Rental Income",0,D392*0.13)</f>
        <v/>
      </c>
      <c r="G392" s="5">
        <f>E392-F392</f>
        <v/>
      </c>
    </row>
    <row r="393">
      <c r="E393" s="5">
        <f>D393</f>
        <v/>
      </c>
      <c r="F393" s="5">
        <f>IF(C393="Rental Income",0,D393*0.13)</f>
        <v/>
      </c>
      <c r="G393" s="5">
        <f>E393-F393</f>
        <v/>
      </c>
    </row>
    <row r="394">
      <c r="E394" s="5">
        <f>D394</f>
        <v/>
      </c>
      <c r="F394" s="5">
        <f>IF(C394="Rental Income",0,D394*0.13)</f>
        <v/>
      </c>
      <c r="G394" s="5">
        <f>E394-F394</f>
        <v/>
      </c>
    </row>
    <row r="395">
      <c r="E395" s="5">
        <f>D395</f>
        <v/>
      </c>
      <c r="F395" s="5">
        <f>IF(C395="Rental Income",0,D395*0.13)</f>
        <v/>
      </c>
      <c r="G395" s="5">
        <f>E395-F395</f>
        <v/>
      </c>
    </row>
    <row r="396">
      <c r="E396" s="5">
        <f>D396</f>
        <v/>
      </c>
      <c r="F396" s="5">
        <f>IF(C396="Rental Income",0,D396*0.13)</f>
        <v/>
      </c>
      <c r="G396" s="5">
        <f>E396-F396</f>
        <v/>
      </c>
    </row>
    <row r="397">
      <c r="E397" s="5">
        <f>D397</f>
        <v/>
      </c>
      <c r="F397" s="5">
        <f>IF(C397="Rental Income",0,D397*0.13)</f>
        <v/>
      </c>
      <c r="G397" s="5">
        <f>E397-F397</f>
        <v/>
      </c>
    </row>
    <row r="398">
      <c r="E398" s="5">
        <f>D398</f>
        <v/>
      </c>
      <c r="F398" s="5">
        <f>IF(C398="Rental Income",0,D398*0.13)</f>
        <v/>
      </c>
      <c r="G398" s="5">
        <f>E398-F398</f>
        <v/>
      </c>
    </row>
    <row r="399">
      <c r="E399" s="5">
        <f>D399</f>
        <v/>
      </c>
      <c r="F399" s="5">
        <f>IF(C399="Rental Income",0,D399*0.13)</f>
        <v/>
      </c>
      <c r="G399" s="5">
        <f>E399-F399</f>
        <v/>
      </c>
    </row>
    <row r="400">
      <c r="E400" s="5">
        <f>D400</f>
        <v/>
      </c>
      <c r="F400" s="5">
        <f>IF(C400="Rental Income",0,D400*0.13)</f>
        <v/>
      </c>
      <c r="G400" s="5">
        <f>E400-F400</f>
        <v/>
      </c>
    </row>
    <row r="401">
      <c r="E401" s="5">
        <f>D401</f>
        <v/>
      </c>
      <c r="F401" s="5">
        <f>IF(C401="Rental Income",0,D401*0.13)</f>
        <v/>
      </c>
      <c r="G401" s="5">
        <f>E401-F401</f>
        <v/>
      </c>
    </row>
    <row r="402">
      <c r="E402" s="5">
        <f>D402</f>
        <v/>
      </c>
      <c r="F402" s="5">
        <f>IF(C402="Rental Income",0,D402*0.13)</f>
        <v/>
      </c>
      <c r="G402" s="5">
        <f>E402-F402</f>
        <v/>
      </c>
    </row>
    <row r="403">
      <c r="E403" s="5">
        <f>D403</f>
        <v/>
      </c>
      <c r="F403" s="5">
        <f>IF(C403="Rental Income",0,D403*0.13)</f>
        <v/>
      </c>
      <c r="G403" s="5">
        <f>E403-F403</f>
        <v/>
      </c>
    </row>
    <row r="404">
      <c r="E404" s="5">
        <f>D404</f>
        <v/>
      </c>
      <c r="F404" s="5">
        <f>IF(C404="Rental Income",0,D404*0.13)</f>
        <v/>
      </c>
      <c r="G404" s="5">
        <f>E404-F404</f>
        <v/>
      </c>
    </row>
    <row r="405">
      <c r="E405" s="5">
        <f>D405</f>
        <v/>
      </c>
      <c r="F405" s="5">
        <f>IF(C405="Rental Income",0,D405*0.13)</f>
        <v/>
      </c>
      <c r="G405" s="5">
        <f>E405-F405</f>
        <v/>
      </c>
    </row>
    <row r="406">
      <c r="E406" s="5">
        <f>D406</f>
        <v/>
      </c>
      <c r="F406" s="5">
        <f>IF(C406="Rental Income",0,D406*0.13)</f>
        <v/>
      </c>
      <c r="G406" s="5">
        <f>E406-F406</f>
        <v/>
      </c>
    </row>
    <row r="407">
      <c r="E407" s="5">
        <f>D407</f>
        <v/>
      </c>
      <c r="F407" s="5">
        <f>IF(C407="Rental Income",0,D407*0.13)</f>
        <v/>
      </c>
      <c r="G407" s="5">
        <f>E407-F407</f>
        <v/>
      </c>
    </row>
    <row r="408">
      <c r="E408" s="5">
        <f>D408</f>
        <v/>
      </c>
      <c r="F408" s="5">
        <f>IF(C408="Rental Income",0,D408*0.13)</f>
        <v/>
      </c>
      <c r="G408" s="5">
        <f>E408-F408</f>
        <v/>
      </c>
    </row>
    <row r="409">
      <c r="E409" s="5">
        <f>D409</f>
        <v/>
      </c>
      <c r="F409" s="5">
        <f>IF(C409="Rental Income",0,D409*0.13)</f>
        <v/>
      </c>
      <c r="G409" s="5">
        <f>E409-F409</f>
        <v/>
      </c>
    </row>
    <row r="410">
      <c r="E410" s="5">
        <f>D410</f>
        <v/>
      </c>
      <c r="F410" s="5">
        <f>IF(C410="Rental Income",0,D410*0.13)</f>
        <v/>
      </c>
      <c r="G410" s="5">
        <f>E410-F410</f>
        <v/>
      </c>
    </row>
    <row r="411">
      <c r="E411" s="5">
        <f>D411</f>
        <v/>
      </c>
      <c r="F411" s="5">
        <f>IF(C411="Rental Income",0,D411*0.13)</f>
        <v/>
      </c>
      <c r="G411" s="5">
        <f>E411-F411</f>
        <v/>
      </c>
    </row>
    <row r="412">
      <c r="E412" s="5">
        <f>D412</f>
        <v/>
      </c>
      <c r="F412" s="5">
        <f>IF(C412="Rental Income",0,D412*0.13)</f>
        <v/>
      </c>
      <c r="G412" s="5">
        <f>E412-F412</f>
        <v/>
      </c>
    </row>
    <row r="413">
      <c r="E413" s="5">
        <f>D413</f>
        <v/>
      </c>
      <c r="F413" s="5">
        <f>IF(C413="Rental Income",0,D413*0.13)</f>
        <v/>
      </c>
      <c r="G413" s="5">
        <f>E413-F413</f>
        <v/>
      </c>
    </row>
    <row r="414">
      <c r="E414" s="5">
        <f>D414</f>
        <v/>
      </c>
      <c r="F414" s="5">
        <f>IF(C414="Rental Income",0,D414*0.13)</f>
        <v/>
      </c>
      <c r="G414" s="5">
        <f>E414-F414</f>
        <v/>
      </c>
    </row>
    <row r="415">
      <c r="E415" s="5">
        <f>D415</f>
        <v/>
      </c>
      <c r="F415" s="5">
        <f>IF(C415="Rental Income",0,D415*0.13)</f>
        <v/>
      </c>
      <c r="G415" s="5">
        <f>E415-F415</f>
        <v/>
      </c>
    </row>
    <row r="416">
      <c r="E416" s="5">
        <f>D416</f>
        <v/>
      </c>
      <c r="F416" s="5">
        <f>IF(C416="Rental Income",0,D416*0.13)</f>
        <v/>
      </c>
      <c r="G416" s="5">
        <f>E416-F416</f>
        <v/>
      </c>
    </row>
    <row r="417">
      <c r="E417" s="5">
        <f>D417</f>
        <v/>
      </c>
      <c r="F417" s="5">
        <f>IF(C417="Rental Income",0,D417*0.13)</f>
        <v/>
      </c>
      <c r="G417" s="5">
        <f>E417-F417</f>
        <v/>
      </c>
    </row>
    <row r="418">
      <c r="E418" s="5">
        <f>D418</f>
        <v/>
      </c>
      <c r="F418" s="5">
        <f>IF(C418="Rental Income",0,D418*0.13)</f>
        <v/>
      </c>
      <c r="G418" s="5">
        <f>E418-F418</f>
        <v/>
      </c>
    </row>
    <row r="419">
      <c r="E419" s="5">
        <f>D419</f>
        <v/>
      </c>
      <c r="F419" s="5">
        <f>IF(C419="Rental Income",0,D419*0.13)</f>
        <v/>
      </c>
      <c r="G419" s="5">
        <f>E419-F419</f>
        <v/>
      </c>
    </row>
    <row r="420">
      <c r="E420" s="5">
        <f>D420</f>
        <v/>
      </c>
      <c r="F420" s="5">
        <f>IF(C420="Rental Income",0,D420*0.13)</f>
        <v/>
      </c>
      <c r="G420" s="5">
        <f>E420-F420</f>
        <v/>
      </c>
    </row>
    <row r="421">
      <c r="E421" s="5">
        <f>D421</f>
        <v/>
      </c>
      <c r="F421" s="5">
        <f>IF(C421="Rental Income",0,D421*0.13)</f>
        <v/>
      </c>
      <c r="G421" s="5">
        <f>E421-F421</f>
        <v/>
      </c>
    </row>
    <row r="422">
      <c r="E422" s="5">
        <f>D422</f>
        <v/>
      </c>
      <c r="F422" s="5">
        <f>IF(C422="Rental Income",0,D422*0.13)</f>
        <v/>
      </c>
      <c r="G422" s="5">
        <f>E422-F422</f>
        <v/>
      </c>
    </row>
    <row r="423">
      <c r="E423" s="5">
        <f>D423</f>
        <v/>
      </c>
      <c r="F423" s="5">
        <f>IF(C423="Rental Income",0,D423*0.13)</f>
        <v/>
      </c>
      <c r="G423" s="5">
        <f>E423-F423</f>
        <v/>
      </c>
    </row>
    <row r="424">
      <c r="E424" s="5">
        <f>D424</f>
        <v/>
      </c>
      <c r="F424" s="5">
        <f>IF(C424="Rental Income",0,D424*0.13)</f>
        <v/>
      </c>
      <c r="G424" s="5">
        <f>E424-F424</f>
        <v/>
      </c>
    </row>
    <row r="425">
      <c r="E425" s="5">
        <f>D425</f>
        <v/>
      </c>
      <c r="F425" s="5">
        <f>IF(C425="Rental Income",0,D425*0.13)</f>
        <v/>
      </c>
      <c r="G425" s="5">
        <f>E425-F425</f>
        <v/>
      </c>
    </row>
    <row r="426">
      <c r="E426" s="5">
        <f>D426</f>
        <v/>
      </c>
      <c r="F426" s="5">
        <f>IF(C426="Rental Income",0,D426*0.13)</f>
        <v/>
      </c>
      <c r="G426" s="5">
        <f>E426-F426</f>
        <v/>
      </c>
    </row>
    <row r="427">
      <c r="E427" s="5">
        <f>D427</f>
        <v/>
      </c>
      <c r="F427" s="5">
        <f>IF(C427="Rental Income",0,D427*0.13)</f>
        <v/>
      </c>
      <c r="G427" s="5">
        <f>E427-F427</f>
        <v/>
      </c>
    </row>
    <row r="428">
      <c r="E428" s="5">
        <f>D428</f>
        <v/>
      </c>
      <c r="F428" s="5">
        <f>IF(C428="Rental Income",0,D428*0.13)</f>
        <v/>
      </c>
      <c r="G428" s="5">
        <f>E428-F428</f>
        <v/>
      </c>
    </row>
    <row r="429">
      <c r="E429" s="5">
        <f>D429</f>
        <v/>
      </c>
      <c r="F429" s="5">
        <f>IF(C429="Rental Income",0,D429*0.13)</f>
        <v/>
      </c>
      <c r="G429" s="5">
        <f>E429-F429</f>
        <v/>
      </c>
    </row>
    <row r="430">
      <c r="E430" s="5">
        <f>D430</f>
        <v/>
      </c>
      <c r="F430" s="5">
        <f>IF(C430="Rental Income",0,D430*0.13)</f>
        <v/>
      </c>
      <c r="G430" s="5">
        <f>E430-F430</f>
        <v/>
      </c>
    </row>
    <row r="431">
      <c r="E431" s="5">
        <f>D431</f>
        <v/>
      </c>
      <c r="F431" s="5">
        <f>IF(C431="Rental Income",0,D431*0.13)</f>
        <v/>
      </c>
      <c r="G431" s="5">
        <f>E431-F431</f>
        <v/>
      </c>
    </row>
    <row r="432">
      <c r="E432" s="5">
        <f>D432</f>
        <v/>
      </c>
      <c r="F432" s="5">
        <f>IF(C432="Rental Income",0,D432*0.13)</f>
        <v/>
      </c>
      <c r="G432" s="5">
        <f>E432-F432</f>
        <v/>
      </c>
    </row>
    <row r="433">
      <c r="E433" s="5">
        <f>D433</f>
        <v/>
      </c>
      <c r="F433" s="5">
        <f>IF(C433="Rental Income",0,D433*0.13)</f>
        <v/>
      </c>
      <c r="G433" s="5">
        <f>E433-F433</f>
        <v/>
      </c>
    </row>
    <row r="434">
      <c r="E434" s="5">
        <f>D434</f>
        <v/>
      </c>
      <c r="F434" s="5">
        <f>IF(C434="Rental Income",0,D434*0.13)</f>
        <v/>
      </c>
      <c r="G434" s="5">
        <f>E434-F434</f>
        <v/>
      </c>
    </row>
    <row r="435">
      <c r="E435" s="5">
        <f>D435</f>
        <v/>
      </c>
      <c r="F435" s="5">
        <f>IF(C435="Rental Income",0,D435*0.13)</f>
        <v/>
      </c>
      <c r="G435" s="5">
        <f>E435-F435</f>
        <v/>
      </c>
    </row>
    <row r="436">
      <c r="E436" s="5">
        <f>D436</f>
        <v/>
      </c>
      <c r="F436" s="5">
        <f>IF(C436="Rental Income",0,D436*0.13)</f>
        <v/>
      </c>
      <c r="G436" s="5">
        <f>E436-F436</f>
        <v/>
      </c>
    </row>
    <row r="437">
      <c r="E437" s="5">
        <f>D437</f>
        <v/>
      </c>
      <c r="F437" s="5">
        <f>IF(C437="Rental Income",0,D437*0.13)</f>
        <v/>
      </c>
      <c r="G437" s="5">
        <f>E437-F437</f>
        <v/>
      </c>
    </row>
    <row r="438">
      <c r="E438" s="5">
        <f>D438</f>
        <v/>
      </c>
      <c r="F438" s="5">
        <f>IF(C438="Rental Income",0,D438*0.13)</f>
        <v/>
      </c>
      <c r="G438" s="5">
        <f>E438-F438</f>
        <v/>
      </c>
    </row>
    <row r="439">
      <c r="E439" s="5">
        <f>D439</f>
        <v/>
      </c>
      <c r="F439" s="5">
        <f>IF(C439="Rental Income",0,D439*0.13)</f>
        <v/>
      </c>
      <c r="G439" s="5">
        <f>E439-F439</f>
        <v/>
      </c>
    </row>
    <row r="440">
      <c r="E440" s="5">
        <f>D440</f>
        <v/>
      </c>
      <c r="F440" s="5">
        <f>IF(C440="Rental Income",0,D440*0.13)</f>
        <v/>
      </c>
      <c r="G440" s="5">
        <f>E440-F440</f>
        <v/>
      </c>
    </row>
    <row r="441">
      <c r="E441" s="5">
        <f>D441</f>
        <v/>
      </c>
      <c r="F441" s="5">
        <f>IF(C441="Rental Income",0,D441*0.13)</f>
        <v/>
      </c>
      <c r="G441" s="5">
        <f>E441-F441</f>
        <v/>
      </c>
    </row>
    <row r="442">
      <c r="E442" s="5">
        <f>D442</f>
        <v/>
      </c>
      <c r="F442" s="5">
        <f>IF(C442="Rental Income",0,D442*0.13)</f>
        <v/>
      </c>
      <c r="G442" s="5">
        <f>E442-F442</f>
        <v/>
      </c>
    </row>
    <row r="443">
      <c r="E443" s="5">
        <f>D443</f>
        <v/>
      </c>
      <c r="F443" s="5">
        <f>IF(C443="Rental Income",0,D443*0.13)</f>
        <v/>
      </c>
      <c r="G443" s="5">
        <f>E443-F443</f>
        <v/>
      </c>
    </row>
    <row r="444">
      <c r="E444" s="5">
        <f>D444</f>
        <v/>
      </c>
      <c r="F444" s="5">
        <f>IF(C444="Rental Income",0,D444*0.13)</f>
        <v/>
      </c>
      <c r="G444" s="5">
        <f>E444-F444</f>
        <v/>
      </c>
    </row>
    <row r="445">
      <c r="E445" s="5">
        <f>D445</f>
        <v/>
      </c>
      <c r="F445" s="5">
        <f>IF(C445="Rental Income",0,D445*0.13)</f>
        <v/>
      </c>
      <c r="G445" s="5">
        <f>E445-F445</f>
        <v/>
      </c>
    </row>
    <row r="446">
      <c r="E446" s="5">
        <f>D446</f>
        <v/>
      </c>
      <c r="F446" s="5">
        <f>IF(C446="Rental Income",0,D446*0.13)</f>
        <v/>
      </c>
      <c r="G446" s="5">
        <f>E446-F446</f>
        <v/>
      </c>
    </row>
    <row r="447">
      <c r="E447" s="5">
        <f>D447</f>
        <v/>
      </c>
      <c r="F447" s="5">
        <f>IF(C447="Rental Income",0,D447*0.13)</f>
        <v/>
      </c>
      <c r="G447" s="5">
        <f>E447-F447</f>
        <v/>
      </c>
    </row>
    <row r="448">
      <c r="E448" s="5">
        <f>D448</f>
        <v/>
      </c>
      <c r="F448" s="5">
        <f>IF(C448="Rental Income",0,D448*0.13)</f>
        <v/>
      </c>
      <c r="G448" s="5">
        <f>E448-F448</f>
        <v/>
      </c>
    </row>
    <row r="449">
      <c r="E449" s="5">
        <f>D449</f>
        <v/>
      </c>
      <c r="F449" s="5">
        <f>IF(C449="Rental Income",0,D449*0.13)</f>
        <v/>
      </c>
      <c r="G449" s="5">
        <f>E449-F449</f>
        <v/>
      </c>
    </row>
    <row r="450">
      <c r="E450" s="5">
        <f>D450</f>
        <v/>
      </c>
      <c r="F450" s="5">
        <f>IF(C450="Rental Income",0,D450*0.13)</f>
        <v/>
      </c>
      <c r="G450" s="5">
        <f>E450-F450</f>
        <v/>
      </c>
    </row>
    <row r="451">
      <c r="E451" s="5">
        <f>D451</f>
        <v/>
      </c>
      <c r="F451" s="5">
        <f>IF(C451="Rental Income",0,D451*0.13)</f>
        <v/>
      </c>
      <c r="G451" s="5">
        <f>E451-F451</f>
        <v/>
      </c>
    </row>
    <row r="452">
      <c r="E452" s="5">
        <f>D452</f>
        <v/>
      </c>
      <c r="F452" s="5">
        <f>IF(C452="Rental Income",0,D452*0.13)</f>
        <v/>
      </c>
      <c r="G452" s="5">
        <f>E452-F452</f>
        <v/>
      </c>
    </row>
    <row r="453">
      <c r="E453" s="5">
        <f>D453</f>
        <v/>
      </c>
      <c r="F453" s="5">
        <f>IF(C453="Rental Income",0,D453*0.13)</f>
        <v/>
      </c>
      <c r="G453" s="5">
        <f>E453-F453</f>
        <v/>
      </c>
    </row>
    <row r="454">
      <c r="E454" s="5">
        <f>D454</f>
        <v/>
      </c>
      <c r="F454" s="5">
        <f>IF(C454="Rental Income",0,D454*0.13)</f>
        <v/>
      </c>
      <c r="G454" s="5">
        <f>E454-F454</f>
        <v/>
      </c>
    </row>
    <row r="455">
      <c r="E455" s="5">
        <f>D455</f>
        <v/>
      </c>
      <c r="F455" s="5">
        <f>IF(C455="Rental Income",0,D455*0.13)</f>
        <v/>
      </c>
      <c r="G455" s="5">
        <f>E455-F455</f>
        <v/>
      </c>
    </row>
    <row r="456">
      <c r="E456" s="5">
        <f>D456</f>
        <v/>
      </c>
      <c r="F456" s="5">
        <f>IF(C456="Rental Income",0,D456*0.13)</f>
        <v/>
      </c>
      <c r="G456" s="5">
        <f>E456-F456</f>
        <v/>
      </c>
    </row>
    <row r="457">
      <c r="E457" s="5">
        <f>D457</f>
        <v/>
      </c>
      <c r="F457" s="5">
        <f>IF(C457="Rental Income",0,D457*0.13)</f>
        <v/>
      </c>
      <c r="G457" s="5">
        <f>E457-F457</f>
        <v/>
      </c>
    </row>
    <row r="458">
      <c r="E458" s="5">
        <f>D458</f>
        <v/>
      </c>
      <c r="F458" s="5">
        <f>IF(C458="Rental Income",0,D458*0.13)</f>
        <v/>
      </c>
      <c r="G458" s="5">
        <f>E458-F458</f>
        <v/>
      </c>
    </row>
    <row r="459">
      <c r="E459" s="5">
        <f>D459</f>
        <v/>
      </c>
      <c r="F459" s="5">
        <f>IF(C459="Rental Income",0,D459*0.13)</f>
        <v/>
      </c>
      <c r="G459" s="5">
        <f>E459-F459</f>
        <v/>
      </c>
    </row>
    <row r="460">
      <c r="E460" s="5">
        <f>D460</f>
        <v/>
      </c>
      <c r="F460" s="5">
        <f>IF(C460="Rental Income",0,D460*0.13)</f>
        <v/>
      </c>
      <c r="G460" s="5">
        <f>E460-F460</f>
        <v/>
      </c>
    </row>
    <row r="461">
      <c r="E461" s="5">
        <f>D461</f>
        <v/>
      </c>
      <c r="F461" s="5">
        <f>IF(C461="Rental Income",0,D461*0.13)</f>
        <v/>
      </c>
      <c r="G461" s="5">
        <f>E461-F461</f>
        <v/>
      </c>
    </row>
    <row r="462">
      <c r="E462" s="5">
        <f>D462</f>
        <v/>
      </c>
      <c r="F462" s="5">
        <f>IF(C462="Rental Income",0,D462*0.13)</f>
        <v/>
      </c>
      <c r="G462" s="5">
        <f>E462-F462</f>
        <v/>
      </c>
    </row>
    <row r="463">
      <c r="E463" s="5">
        <f>D463</f>
        <v/>
      </c>
      <c r="F463" s="5">
        <f>IF(C463="Rental Income",0,D463*0.13)</f>
        <v/>
      </c>
      <c r="G463" s="5">
        <f>E463-F463</f>
        <v/>
      </c>
    </row>
    <row r="464">
      <c r="E464" s="5">
        <f>D464</f>
        <v/>
      </c>
      <c r="F464" s="5">
        <f>IF(C464="Rental Income",0,D464*0.13)</f>
        <v/>
      </c>
      <c r="G464" s="5">
        <f>E464-F464</f>
        <v/>
      </c>
    </row>
    <row r="465">
      <c r="E465" s="5">
        <f>D465</f>
        <v/>
      </c>
      <c r="F465" s="5">
        <f>IF(C465="Rental Income",0,D465*0.13)</f>
        <v/>
      </c>
      <c r="G465" s="5">
        <f>E465-F465</f>
        <v/>
      </c>
    </row>
    <row r="466">
      <c r="E466" s="5">
        <f>D466</f>
        <v/>
      </c>
      <c r="F466" s="5">
        <f>IF(C466="Rental Income",0,D466*0.13)</f>
        <v/>
      </c>
      <c r="G466" s="5">
        <f>E466-F466</f>
        <v/>
      </c>
    </row>
    <row r="467">
      <c r="E467" s="5">
        <f>D467</f>
        <v/>
      </c>
      <c r="F467" s="5">
        <f>IF(C467="Rental Income",0,D467*0.13)</f>
        <v/>
      </c>
      <c r="G467" s="5">
        <f>E467-F467</f>
        <v/>
      </c>
    </row>
    <row r="468">
      <c r="E468" s="5">
        <f>D468</f>
        <v/>
      </c>
      <c r="F468" s="5">
        <f>IF(C468="Rental Income",0,D468*0.13)</f>
        <v/>
      </c>
      <c r="G468" s="5">
        <f>E468-F468</f>
        <v/>
      </c>
    </row>
    <row r="469">
      <c r="E469" s="5">
        <f>D469</f>
        <v/>
      </c>
      <c r="F469" s="5">
        <f>IF(C469="Rental Income",0,D469*0.13)</f>
        <v/>
      </c>
      <c r="G469" s="5">
        <f>E469-F469</f>
        <v/>
      </c>
    </row>
    <row r="470">
      <c r="E470" s="5">
        <f>D470</f>
        <v/>
      </c>
      <c r="F470" s="5">
        <f>IF(C470="Rental Income",0,D470*0.13)</f>
        <v/>
      </c>
      <c r="G470" s="5">
        <f>E470-F470</f>
        <v/>
      </c>
    </row>
    <row r="471">
      <c r="E471" s="5">
        <f>D471</f>
        <v/>
      </c>
      <c r="F471" s="5">
        <f>IF(C471="Rental Income",0,D471*0.13)</f>
        <v/>
      </c>
      <c r="G471" s="5">
        <f>E471-F471</f>
        <v/>
      </c>
    </row>
    <row r="472">
      <c r="E472" s="5">
        <f>D472</f>
        <v/>
      </c>
      <c r="F472" s="5">
        <f>IF(C472="Rental Income",0,D472*0.13)</f>
        <v/>
      </c>
      <c r="G472" s="5">
        <f>E472-F472</f>
        <v/>
      </c>
    </row>
    <row r="473">
      <c r="E473" s="5">
        <f>D473</f>
        <v/>
      </c>
      <c r="F473" s="5">
        <f>IF(C473="Rental Income",0,D473*0.13)</f>
        <v/>
      </c>
      <c r="G473" s="5">
        <f>E473-F473</f>
        <v/>
      </c>
    </row>
    <row r="474">
      <c r="E474" s="5">
        <f>D474</f>
        <v/>
      </c>
      <c r="F474" s="5">
        <f>IF(C474="Rental Income",0,D474*0.13)</f>
        <v/>
      </c>
      <c r="G474" s="5">
        <f>E474-F474</f>
        <v/>
      </c>
    </row>
    <row r="475">
      <c r="E475" s="5">
        <f>D475</f>
        <v/>
      </c>
      <c r="F475" s="5">
        <f>IF(C475="Rental Income",0,D475*0.13)</f>
        <v/>
      </c>
      <c r="G475" s="5">
        <f>E475-F475</f>
        <v/>
      </c>
    </row>
    <row r="476">
      <c r="E476" s="5">
        <f>D476</f>
        <v/>
      </c>
      <c r="F476" s="5">
        <f>IF(C476="Rental Income",0,D476*0.13)</f>
        <v/>
      </c>
      <c r="G476" s="5">
        <f>E476-F476</f>
        <v/>
      </c>
    </row>
    <row r="477">
      <c r="E477" s="5">
        <f>D477</f>
        <v/>
      </c>
      <c r="F477" s="5">
        <f>IF(C477="Rental Income",0,D477*0.13)</f>
        <v/>
      </c>
      <c r="G477" s="5">
        <f>E477-F477</f>
        <v/>
      </c>
    </row>
    <row r="478">
      <c r="E478" s="5">
        <f>D478</f>
        <v/>
      </c>
      <c r="F478" s="5">
        <f>IF(C478="Rental Income",0,D478*0.13)</f>
        <v/>
      </c>
      <c r="G478" s="5">
        <f>E478-F478</f>
        <v/>
      </c>
    </row>
    <row r="479">
      <c r="E479" s="5">
        <f>D479</f>
        <v/>
      </c>
      <c r="F479" s="5">
        <f>IF(C479="Rental Income",0,D479*0.13)</f>
        <v/>
      </c>
      <c r="G479" s="5">
        <f>E479-F479</f>
        <v/>
      </c>
    </row>
    <row r="480">
      <c r="E480" s="5">
        <f>D480</f>
        <v/>
      </c>
      <c r="F480" s="5">
        <f>IF(C480="Rental Income",0,D480*0.13)</f>
        <v/>
      </c>
      <c r="G480" s="5">
        <f>E480-F480</f>
        <v/>
      </c>
    </row>
    <row r="481">
      <c r="E481" s="5">
        <f>D481</f>
        <v/>
      </c>
      <c r="F481" s="5">
        <f>IF(C481="Rental Income",0,D481*0.13)</f>
        <v/>
      </c>
      <c r="G481" s="5">
        <f>E481-F481</f>
        <v/>
      </c>
    </row>
    <row r="482">
      <c r="E482" s="5">
        <f>D482</f>
        <v/>
      </c>
      <c r="F482" s="5">
        <f>IF(C482="Rental Income",0,D482*0.13)</f>
        <v/>
      </c>
      <c r="G482" s="5">
        <f>E482-F482</f>
        <v/>
      </c>
    </row>
    <row r="483">
      <c r="E483" s="5">
        <f>D483</f>
        <v/>
      </c>
      <c r="F483" s="5">
        <f>IF(C483="Rental Income",0,D483*0.13)</f>
        <v/>
      </c>
      <c r="G483" s="5">
        <f>E483-F483</f>
        <v/>
      </c>
    </row>
    <row r="484">
      <c r="E484" s="5">
        <f>D484</f>
        <v/>
      </c>
      <c r="F484" s="5">
        <f>IF(C484="Rental Income",0,D484*0.13)</f>
        <v/>
      </c>
      <c r="G484" s="5">
        <f>E484-F484</f>
        <v/>
      </c>
    </row>
    <row r="485">
      <c r="E485" s="5">
        <f>D485</f>
        <v/>
      </c>
      <c r="F485" s="5">
        <f>IF(C485="Rental Income",0,D485*0.13)</f>
        <v/>
      </c>
      <c r="G485" s="5">
        <f>E485-F485</f>
        <v/>
      </c>
    </row>
    <row r="486">
      <c r="E486" s="5">
        <f>D486</f>
        <v/>
      </c>
      <c r="F486" s="5">
        <f>IF(C486="Rental Income",0,D486*0.13)</f>
        <v/>
      </c>
      <c r="G486" s="5">
        <f>E486-F486</f>
        <v/>
      </c>
    </row>
    <row r="487">
      <c r="E487" s="5">
        <f>D487</f>
        <v/>
      </c>
      <c r="F487" s="5">
        <f>IF(C487="Rental Income",0,D487*0.13)</f>
        <v/>
      </c>
      <c r="G487" s="5">
        <f>E487-F487</f>
        <v/>
      </c>
    </row>
    <row r="488">
      <c r="E488" s="5">
        <f>D488</f>
        <v/>
      </c>
      <c r="F488" s="5">
        <f>IF(C488="Rental Income",0,D488*0.13)</f>
        <v/>
      </c>
      <c r="G488" s="5">
        <f>E488-F488</f>
        <v/>
      </c>
    </row>
    <row r="489">
      <c r="E489" s="5">
        <f>D489</f>
        <v/>
      </c>
      <c r="F489" s="5">
        <f>IF(C489="Rental Income",0,D489*0.13)</f>
        <v/>
      </c>
      <c r="G489" s="5">
        <f>E489-F489</f>
        <v/>
      </c>
    </row>
    <row r="490">
      <c r="E490" s="5">
        <f>D490</f>
        <v/>
      </c>
      <c r="F490" s="5">
        <f>IF(C490="Rental Income",0,D490*0.13)</f>
        <v/>
      </c>
      <c r="G490" s="5">
        <f>E490-F490</f>
        <v/>
      </c>
    </row>
    <row r="491">
      <c r="E491" s="5">
        <f>D491</f>
        <v/>
      </c>
      <c r="F491" s="5">
        <f>IF(C491="Rental Income",0,D491*0.13)</f>
        <v/>
      </c>
      <c r="G491" s="5">
        <f>E491-F491</f>
        <v/>
      </c>
    </row>
    <row r="492">
      <c r="E492" s="5">
        <f>D492</f>
        <v/>
      </c>
      <c r="F492" s="5">
        <f>IF(C492="Rental Income",0,D492*0.13)</f>
        <v/>
      </c>
      <c r="G492" s="5">
        <f>E492-F492</f>
        <v/>
      </c>
    </row>
    <row r="493">
      <c r="E493" s="5">
        <f>D493</f>
        <v/>
      </c>
      <c r="F493" s="5">
        <f>IF(C493="Rental Income",0,D493*0.13)</f>
        <v/>
      </c>
      <c r="G493" s="5">
        <f>E493-F493</f>
        <v/>
      </c>
    </row>
    <row r="494">
      <c r="E494" s="5">
        <f>D494</f>
        <v/>
      </c>
      <c r="F494" s="5">
        <f>IF(C494="Rental Income",0,D494*0.13)</f>
        <v/>
      </c>
      <c r="G494" s="5">
        <f>E494-F494</f>
        <v/>
      </c>
    </row>
    <row r="495">
      <c r="E495" s="5">
        <f>D495</f>
        <v/>
      </c>
      <c r="F495" s="5">
        <f>IF(C495="Rental Income",0,D495*0.13)</f>
        <v/>
      </c>
      <c r="G495" s="5">
        <f>E495-F495</f>
        <v/>
      </c>
    </row>
    <row r="496">
      <c r="E496" s="5">
        <f>D496</f>
        <v/>
      </c>
      <c r="F496" s="5">
        <f>IF(C496="Rental Income",0,D496*0.13)</f>
        <v/>
      </c>
      <c r="G496" s="5">
        <f>E496-F496</f>
        <v/>
      </c>
    </row>
    <row r="497">
      <c r="E497" s="5">
        <f>D497</f>
        <v/>
      </c>
      <c r="F497" s="5">
        <f>IF(C497="Rental Income",0,D497*0.13)</f>
        <v/>
      </c>
      <c r="G497" s="5">
        <f>E497-F497</f>
        <v/>
      </c>
    </row>
    <row r="498">
      <c r="E498" s="5">
        <f>D498</f>
        <v/>
      </c>
      <c r="F498" s="5">
        <f>IF(C498="Rental Income",0,D498*0.13)</f>
        <v/>
      </c>
      <c r="G498" s="5">
        <f>E498-F498</f>
        <v/>
      </c>
    </row>
    <row r="499">
      <c r="E499" s="5">
        <f>D499</f>
        <v/>
      </c>
      <c r="F499" s="5">
        <f>IF(C499="Rental Income",0,D499*0.13)</f>
        <v/>
      </c>
      <c r="G499" s="5">
        <f>E499-F499</f>
        <v/>
      </c>
    </row>
    <row r="500">
      <c r="E500" s="5">
        <f>D500</f>
        <v/>
      </c>
      <c r="F500" s="5">
        <f>IF(C500="Rental Income",0,D500*0.13)</f>
        <v/>
      </c>
      <c r="G500" s="5">
        <f>E500-F500</f>
        <v/>
      </c>
    </row>
    <row r="501">
      <c r="E501" s="5">
        <f>D501</f>
        <v/>
      </c>
      <c r="F501" s="5">
        <f>IF(C501="Rental Income",0,D501*0.13)</f>
        <v/>
      </c>
      <c r="G501" s="5">
        <f>E501-F501</f>
        <v/>
      </c>
    </row>
    <row r="502">
      <c r="E502" s="5">
        <f>D502</f>
        <v/>
      </c>
      <c r="F502" s="5">
        <f>IF(C502="Rental Income",0,D502*0.13)</f>
        <v/>
      </c>
      <c r="G502" s="5">
        <f>E502-F502</f>
        <v/>
      </c>
    </row>
    <row r="503">
      <c r="E503" s="5">
        <f>D503</f>
        <v/>
      </c>
      <c r="F503" s="5">
        <f>IF(C503="Rental Income",0,D503*0.13)</f>
        <v/>
      </c>
      <c r="G503" s="5">
        <f>E503-F503</f>
        <v/>
      </c>
    </row>
    <row r="504">
      <c r="E504" s="5">
        <f>D504</f>
        <v/>
      </c>
      <c r="F504" s="5">
        <f>IF(C504="Rental Income",0,D504*0.13)</f>
        <v/>
      </c>
      <c r="G504" s="5">
        <f>E504-F504</f>
        <v/>
      </c>
    </row>
    <row r="505">
      <c r="E505" s="5">
        <f>D505</f>
        <v/>
      </c>
      <c r="F505" s="5">
        <f>IF(C505="Rental Income",0,D505*0.13)</f>
        <v/>
      </c>
      <c r="G505" s="5">
        <f>E505-F505</f>
        <v/>
      </c>
    </row>
    <row r="506">
      <c r="E506" s="5">
        <f>D506</f>
        <v/>
      </c>
      <c r="F506" s="5">
        <f>IF(C506="Rental Income",0,D506*0.13)</f>
        <v/>
      </c>
      <c r="G506" s="5">
        <f>E506-F506</f>
        <v/>
      </c>
    </row>
    <row r="507">
      <c r="E507" s="5">
        <f>D507</f>
        <v/>
      </c>
      <c r="F507" s="5">
        <f>IF(C507="Rental Income",0,D507*0.13)</f>
        <v/>
      </c>
      <c r="G507" s="5">
        <f>E507-F507</f>
        <v/>
      </c>
    </row>
    <row r="508">
      <c r="E508" s="5">
        <f>D508</f>
        <v/>
      </c>
      <c r="F508" s="5">
        <f>IF(C508="Rental Income",0,D508*0.13)</f>
        <v/>
      </c>
      <c r="G508" s="5">
        <f>E508-F508</f>
        <v/>
      </c>
    </row>
    <row r="509">
      <c r="E509" s="5">
        <f>D509</f>
        <v/>
      </c>
      <c r="F509" s="5">
        <f>IF(C509="Rental Income",0,D509*0.13)</f>
        <v/>
      </c>
      <c r="G509" s="5">
        <f>E509-F509</f>
        <v/>
      </c>
    </row>
    <row r="510">
      <c r="E510" s="5">
        <f>D510</f>
        <v/>
      </c>
      <c r="F510" s="5">
        <f>IF(C510="Rental Income",0,D510*0.13)</f>
        <v/>
      </c>
      <c r="G510" s="5">
        <f>E510-F510</f>
        <v/>
      </c>
    </row>
    <row r="511">
      <c r="E511" s="5">
        <f>D511</f>
        <v/>
      </c>
      <c r="F511" s="5">
        <f>IF(C511="Rental Income",0,D511*0.13)</f>
        <v/>
      </c>
      <c r="G511" s="5">
        <f>E511-F511</f>
        <v/>
      </c>
    </row>
    <row r="512">
      <c r="E512" s="5">
        <f>D512</f>
        <v/>
      </c>
      <c r="F512" s="5">
        <f>IF(C512="Rental Income",0,D512*0.13)</f>
        <v/>
      </c>
      <c r="G512" s="5">
        <f>E512-F512</f>
        <v/>
      </c>
    </row>
    <row r="513">
      <c r="E513" s="5">
        <f>D513</f>
        <v/>
      </c>
      <c r="F513" s="5">
        <f>IF(C513="Rental Income",0,D513*0.13)</f>
        <v/>
      </c>
      <c r="G513" s="5">
        <f>E513-F513</f>
        <v/>
      </c>
    </row>
    <row r="514">
      <c r="E514" s="5">
        <f>D514</f>
        <v/>
      </c>
      <c r="F514" s="5">
        <f>IF(C514="Rental Income",0,D514*0.13)</f>
        <v/>
      </c>
      <c r="G514" s="5">
        <f>E514-F514</f>
        <v/>
      </c>
    </row>
    <row r="515">
      <c r="E515" s="5">
        <f>D515</f>
        <v/>
      </c>
      <c r="F515" s="5">
        <f>IF(C515="Rental Income",0,D515*0.13)</f>
        <v/>
      </c>
      <c r="G515" s="5">
        <f>E515-F515</f>
        <v/>
      </c>
    </row>
    <row r="516">
      <c r="E516" s="5">
        <f>D516</f>
        <v/>
      </c>
      <c r="F516" s="5">
        <f>IF(C516="Rental Income",0,D516*0.13)</f>
        <v/>
      </c>
      <c r="G516" s="5">
        <f>E516-F516</f>
        <v/>
      </c>
    </row>
    <row r="517">
      <c r="E517" s="5">
        <f>D517</f>
        <v/>
      </c>
      <c r="F517" s="5">
        <f>IF(C517="Rental Income",0,D517*0.13)</f>
        <v/>
      </c>
      <c r="G517" s="5">
        <f>E517-F517</f>
        <v/>
      </c>
    </row>
    <row r="518">
      <c r="E518" s="5">
        <f>D518</f>
        <v/>
      </c>
      <c r="F518" s="5">
        <f>IF(C518="Rental Income",0,D518*0.13)</f>
        <v/>
      </c>
      <c r="G518" s="5">
        <f>E518-F518</f>
        <v/>
      </c>
    </row>
    <row r="519">
      <c r="E519" s="5">
        <f>D519</f>
        <v/>
      </c>
      <c r="F519" s="5">
        <f>IF(C519="Rental Income",0,D519*0.13)</f>
        <v/>
      </c>
      <c r="G519" s="5">
        <f>E519-F519</f>
        <v/>
      </c>
    </row>
    <row r="520">
      <c r="E520" s="5">
        <f>D520</f>
        <v/>
      </c>
      <c r="F520" s="5">
        <f>IF(C520="Rental Income",0,D520*0.13)</f>
        <v/>
      </c>
      <c r="G520" s="5">
        <f>E520-F520</f>
        <v/>
      </c>
    </row>
    <row r="521">
      <c r="E521" s="5">
        <f>D521</f>
        <v/>
      </c>
      <c r="F521" s="5">
        <f>IF(C521="Rental Income",0,D521*0.13)</f>
        <v/>
      </c>
      <c r="G521" s="5">
        <f>E521-F521</f>
        <v/>
      </c>
    </row>
    <row r="522">
      <c r="E522" s="5">
        <f>D522</f>
        <v/>
      </c>
      <c r="F522" s="5">
        <f>IF(C522="Rental Income",0,D522*0.13)</f>
        <v/>
      </c>
      <c r="G522" s="5">
        <f>E522-F522</f>
        <v/>
      </c>
    </row>
    <row r="523">
      <c r="E523" s="5">
        <f>D523</f>
        <v/>
      </c>
      <c r="F523" s="5">
        <f>IF(C523="Rental Income",0,D523*0.13)</f>
        <v/>
      </c>
      <c r="G523" s="5">
        <f>E523-F523</f>
        <v/>
      </c>
    </row>
    <row r="524">
      <c r="E524" s="5">
        <f>D524</f>
        <v/>
      </c>
      <c r="F524" s="5">
        <f>IF(C524="Rental Income",0,D524*0.13)</f>
        <v/>
      </c>
      <c r="G524" s="5">
        <f>E524-F524</f>
        <v/>
      </c>
    </row>
    <row r="525">
      <c r="E525" s="5">
        <f>D525</f>
        <v/>
      </c>
      <c r="F525" s="5">
        <f>IF(C525="Rental Income",0,D525*0.13)</f>
        <v/>
      </c>
      <c r="G525" s="5">
        <f>E525-F525</f>
        <v/>
      </c>
    </row>
    <row r="526">
      <c r="E526" s="5">
        <f>D526</f>
        <v/>
      </c>
      <c r="F526" s="5">
        <f>IF(C526="Rental Income",0,D526*0.13)</f>
        <v/>
      </c>
      <c r="G526" s="5">
        <f>E526-F526</f>
        <v/>
      </c>
    </row>
    <row r="527">
      <c r="E527" s="5">
        <f>D527</f>
        <v/>
      </c>
      <c r="F527" s="5">
        <f>IF(C527="Rental Income",0,D527*0.13)</f>
        <v/>
      </c>
      <c r="G527" s="5">
        <f>E527-F527</f>
        <v/>
      </c>
    </row>
    <row r="528">
      <c r="E528" s="5">
        <f>D528</f>
        <v/>
      </c>
      <c r="F528" s="5">
        <f>IF(C528="Rental Income",0,D528*0.13)</f>
        <v/>
      </c>
      <c r="G528" s="5">
        <f>E528-F528</f>
        <v/>
      </c>
    </row>
    <row r="529">
      <c r="E529" s="5">
        <f>D529</f>
        <v/>
      </c>
      <c r="F529" s="5">
        <f>IF(C529="Rental Income",0,D529*0.13)</f>
        <v/>
      </c>
      <c r="G529" s="5">
        <f>E529-F529</f>
        <v/>
      </c>
    </row>
    <row r="530">
      <c r="E530" s="5">
        <f>D530</f>
        <v/>
      </c>
      <c r="F530" s="5">
        <f>IF(C530="Rental Income",0,D530*0.13)</f>
        <v/>
      </c>
      <c r="G530" s="5">
        <f>E530-F530</f>
        <v/>
      </c>
    </row>
    <row r="531">
      <c r="E531" s="5">
        <f>D531</f>
        <v/>
      </c>
      <c r="F531" s="5">
        <f>IF(C531="Rental Income",0,D531*0.13)</f>
        <v/>
      </c>
      <c r="G531" s="5">
        <f>E531-F531</f>
        <v/>
      </c>
    </row>
    <row r="532">
      <c r="E532" s="5">
        <f>D532</f>
        <v/>
      </c>
      <c r="F532" s="5">
        <f>IF(C532="Rental Income",0,D532*0.13)</f>
        <v/>
      </c>
      <c r="G532" s="5">
        <f>E532-F532</f>
        <v/>
      </c>
    </row>
    <row r="533">
      <c r="E533" s="5">
        <f>D533</f>
        <v/>
      </c>
      <c r="F533" s="5">
        <f>IF(C533="Rental Income",0,D533*0.13)</f>
        <v/>
      </c>
      <c r="G533" s="5">
        <f>E533-F533</f>
        <v/>
      </c>
    </row>
    <row r="534">
      <c r="E534" s="5">
        <f>D534</f>
        <v/>
      </c>
      <c r="F534" s="5">
        <f>IF(C534="Rental Income",0,D534*0.13)</f>
        <v/>
      </c>
      <c r="G534" s="5">
        <f>E534-F534</f>
        <v/>
      </c>
    </row>
    <row r="535">
      <c r="E535" s="5">
        <f>D535</f>
        <v/>
      </c>
      <c r="F535" s="5">
        <f>IF(C535="Rental Income",0,D535*0.13)</f>
        <v/>
      </c>
      <c r="G535" s="5">
        <f>E535-F535</f>
        <v/>
      </c>
    </row>
    <row r="536">
      <c r="E536" s="5">
        <f>D536</f>
        <v/>
      </c>
      <c r="F536" s="5">
        <f>IF(C536="Rental Income",0,D536*0.13)</f>
        <v/>
      </c>
      <c r="G536" s="5">
        <f>E536-F536</f>
        <v/>
      </c>
    </row>
    <row r="537">
      <c r="E537" s="5">
        <f>D537</f>
        <v/>
      </c>
      <c r="F537" s="5">
        <f>IF(C537="Rental Income",0,D537*0.13)</f>
        <v/>
      </c>
      <c r="G537" s="5">
        <f>E537-F537</f>
        <v/>
      </c>
    </row>
    <row r="538">
      <c r="E538" s="5">
        <f>D538</f>
        <v/>
      </c>
      <c r="F538" s="5">
        <f>IF(C538="Rental Income",0,D538*0.13)</f>
        <v/>
      </c>
      <c r="G538" s="5">
        <f>E538-F538</f>
        <v/>
      </c>
    </row>
    <row r="539">
      <c r="E539" s="5">
        <f>D539</f>
        <v/>
      </c>
      <c r="F539" s="5">
        <f>IF(C539="Rental Income",0,D539*0.13)</f>
        <v/>
      </c>
      <c r="G539" s="5">
        <f>E539-F539</f>
        <v/>
      </c>
    </row>
    <row r="540">
      <c r="E540" s="5">
        <f>D540</f>
        <v/>
      </c>
      <c r="F540" s="5">
        <f>IF(C540="Rental Income",0,D540*0.13)</f>
        <v/>
      </c>
      <c r="G540" s="5">
        <f>E540-F540</f>
        <v/>
      </c>
    </row>
    <row r="541">
      <c r="E541" s="5">
        <f>D541</f>
        <v/>
      </c>
      <c r="F541" s="5">
        <f>IF(C541="Rental Income",0,D541*0.13)</f>
        <v/>
      </c>
      <c r="G541" s="5">
        <f>E541-F541</f>
        <v/>
      </c>
    </row>
    <row r="542">
      <c r="E542" s="5">
        <f>D542</f>
        <v/>
      </c>
      <c r="F542" s="5">
        <f>IF(C542="Rental Income",0,D542*0.13)</f>
        <v/>
      </c>
      <c r="G542" s="5">
        <f>E542-F542</f>
        <v/>
      </c>
    </row>
    <row r="543">
      <c r="E543" s="5">
        <f>D543</f>
        <v/>
      </c>
      <c r="F543" s="5">
        <f>IF(C543="Rental Income",0,D543*0.13)</f>
        <v/>
      </c>
      <c r="G543" s="5">
        <f>E543-F543</f>
        <v/>
      </c>
    </row>
    <row r="544">
      <c r="E544" s="5">
        <f>D544</f>
        <v/>
      </c>
      <c r="F544" s="5">
        <f>IF(C544="Rental Income",0,D544*0.13)</f>
        <v/>
      </c>
      <c r="G544" s="5">
        <f>E544-F544</f>
        <v/>
      </c>
    </row>
    <row r="545">
      <c r="E545" s="5">
        <f>D545</f>
        <v/>
      </c>
      <c r="F545" s="5">
        <f>IF(C545="Rental Income",0,D545*0.13)</f>
        <v/>
      </c>
      <c r="G545" s="5">
        <f>E545-F545</f>
        <v/>
      </c>
    </row>
    <row r="546">
      <c r="E546" s="5">
        <f>D546</f>
        <v/>
      </c>
      <c r="F546" s="5">
        <f>IF(C546="Rental Income",0,D546*0.13)</f>
        <v/>
      </c>
      <c r="G546" s="5">
        <f>E546-F546</f>
        <v/>
      </c>
    </row>
    <row r="547">
      <c r="E547" s="5">
        <f>D547</f>
        <v/>
      </c>
      <c r="F547" s="5">
        <f>IF(C547="Rental Income",0,D547*0.13)</f>
        <v/>
      </c>
      <c r="G547" s="5">
        <f>E547-F547</f>
        <v/>
      </c>
    </row>
    <row r="548">
      <c r="E548" s="5">
        <f>D548</f>
        <v/>
      </c>
      <c r="F548" s="5">
        <f>IF(C548="Rental Income",0,D548*0.13)</f>
        <v/>
      </c>
      <c r="G548" s="5">
        <f>E548-F548</f>
        <v/>
      </c>
    </row>
    <row r="549">
      <c r="E549" s="5">
        <f>D549</f>
        <v/>
      </c>
      <c r="F549" s="5">
        <f>IF(C549="Rental Income",0,D549*0.13)</f>
        <v/>
      </c>
      <c r="G549" s="5">
        <f>E549-F549</f>
        <v/>
      </c>
    </row>
    <row r="550">
      <c r="E550" s="5">
        <f>D550</f>
        <v/>
      </c>
      <c r="F550" s="5">
        <f>IF(C550="Rental Income",0,D550*0.13)</f>
        <v/>
      </c>
      <c r="G550" s="5">
        <f>E550-F550</f>
        <v/>
      </c>
    </row>
    <row r="551">
      <c r="E551" s="5">
        <f>D551</f>
        <v/>
      </c>
      <c r="F551" s="5">
        <f>IF(C551="Rental Income",0,D551*0.13)</f>
        <v/>
      </c>
      <c r="G551" s="5">
        <f>E551-F551</f>
        <v/>
      </c>
    </row>
    <row r="552">
      <c r="E552" s="5">
        <f>D552</f>
        <v/>
      </c>
      <c r="F552" s="5">
        <f>IF(C552="Rental Income",0,D552*0.13)</f>
        <v/>
      </c>
      <c r="G552" s="5">
        <f>E552-F552</f>
        <v/>
      </c>
    </row>
    <row r="553">
      <c r="E553" s="5">
        <f>D553</f>
        <v/>
      </c>
      <c r="F553" s="5">
        <f>IF(C553="Rental Income",0,D553*0.13)</f>
        <v/>
      </c>
      <c r="G553" s="5">
        <f>E553-F553</f>
        <v/>
      </c>
    </row>
    <row r="554">
      <c r="E554" s="5">
        <f>D554</f>
        <v/>
      </c>
      <c r="F554" s="5">
        <f>IF(C554="Rental Income",0,D554*0.13)</f>
        <v/>
      </c>
      <c r="G554" s="5">
        <f>E554-F554</f>
        <v/>
      </c>
    </row>
    <row r="555">
      <c r="E555" s="5">
        <f>D555</f>
        <v/>
      </c>
      <c r="F555" s="5">
        <f>IF(C555="Rental Income",0,D555*0.13)</f>
        <v/>
      </c>
      <c r="G555" s="5">
        <f>E555-F555</f>
        <v/>
      </c>
    </row>
    <row r="556">
      <c r="E556" s="5">
        <f>D556</f>
        <v/>
      </c>
      <c r="F556" s="5">
        <f>IF(C556="Rental Income",0,D556*0.13)</f>
        <v/>
      </c>
      <c r="G556" s="5">
        <f>E556-F556</f>
        <v/>
      </c>
    </row>
    <row r="557">
      <c r="E557" s="5">
        <f>D557</f>
        <v/>
      </c>
      <c r="F557" s="5">
        <f>IF(C557="Rental Income",0,D557*0.13)</f>
        <v/>
      </c>
      <c r="G557" s="5">
        <f>E557-F557</f>
        <v/>
      </c>
    </row>
    <row r="558">
      <c r="E558" s="5">
        <f>D558</f>
        <v/>
      </c>
      <c r="F558" s="5">
        <f>IF(C558="Rental Income",0,D558*0.13)</f>
        <v/>
      </c>
      <c r="G558" s="5">
        <f>E558-F558</f>
        <v/>
      </c>
    </row>
    <row r="559">
      <c r="E559" s="5">
        <f>D559</f>
        <v/>
      </c>
      <c r="F559" s="5">
        <f>IF(C559="Rental Income",0,D559*0.13)</f>
        <v/>
      </c>
      <c r="G559" s="5">
        <f>E559-F559</f>
        <v/>
      </c>
    </row>
    <row r="560">
      <c r="E560" s="5">
        <f>D560</f>
        <v/>
      </c>
      <c r="F560" s="5">
        <f>IF(C560="Rental Income",0,D560*0.13)</f>
        <v/>
      </c>
      <c r="G560" s="5">
        <f>E560-F560</f>
        <v/>
      </c>
    </row>
    <row r="561">
      <c r="E561" s="5">
        <f>D561</f>
        <v/>
      </c>
      <c r="F561" s="5">
        <f>IF(C561="Rental Income",0,D561*0.13)</f>
        <v/>
      </c>
      <c r="G561" s="5">
        <f>E561-F561</f>
        <v/>
      </c>
    </row>
    <row r="562">
      <c r="E562" s="5">
        <f>D562</f>
        <v/>
      </c>
      <c r="F562" s="5">
        <f>IF(C562="Rental Income",0,D562*0.13)</f>
        <v/>
      </c>
      <c r="G562" s="5">
        <f>E562-F562</f>
        <v/>
      </c>
    </row>
    <row r="563">
      <c r="E563" s="5">
        <f>D563</f>
        <v/>
      </c>
      <c r="F563" s="5">
        <f>IF(C563="Rental Income",0,D563*0.13)</f>
        <v/>
      </c>
      <c r="G563" s="5">
        <f>E563-F563</f>
        <v/>
      </c>
    </row>
    <row r="564">
      <c r="E564" s="5">
        <f>D564</f>
        <v/>
      </c>
      <c r="F564" s="5">
        <f>IF(C564="Rental Income",0,D564*0.13)</f>
        <v/>
      </c>
      <c r="G564" s="5">
        <f>E564-F564</f>
        <v/>
      </c>
    </row>
    <row r="565">
      <c r="E565" s="5">
        <f>D565</f>
        <v/>
      </c>
      <c r="F565" s="5">
        <f>IF(C565="Rental Income",0,D565*0.13)</f>
        <v/>
      </c>
      <c r="G565" s="5">
        <f>E565-F565</f>
        <v/>
      </c>
    </row>
    <row r="566">
      <c r="E566" s="5">
        <f>D566</f>
        <v/>
      </c>
      <c r="F566" s="5">
        <f>IF(C566="Rental Income",0,D566*0.13)</f>
        <v/>
      </c>
      <c r="G566" s="5">
        <f>E566-F566</f>
        <v/>
      </c>
    </row>
    <row r="567">
      <c r="E567" s="5">
        <f>D567</f>
        <v/>
      </c>
      <c r="F567" s="5">
        <f>IF(C567="Rental Income",0,D567*0.13)</f>
        <v/>
      </c>
      <c r="G567" s="5">
        <f>E567-F567</f>
        <v/>
      </c>
    </row>
    <row r="568">
      <c r="E568" s="5">
        <f>D568</f>
        <v/>
      </c>
      <c r="F568" s="5">
        <f>IF(C568="Rental Income",0,D568*0.13)</f>
        <v/>
      </c>
      <c r="G568" s="5">
        <f>E568-F568</f>
        <v/>
      </c>
    </row>
    <row r="569">
      <c r="E569" s="5">
        <f>D569</f>
        <v/>
      </c>
      <c r="F569" s="5">
        <f>IF(C569="Rental Income",0,D569*0.13)</f>
        <v/>
      </c>
      <c r="G569" s="5">
        <f>E569-F569</f>
        <v/>
      </c>
    </row>
    <row r="570">
      <c r="E570" s="5">
        <f>D570</f>
        <v/>
      </c>
      <c r="F570" s="5">
        <f>IF(C570="Rental Income",0,D570*0.13)</f>
        <v/>
      </c>
      <c r="G570" s="5">
        <f>E570-F570</f>
        <v/>
      </c>
    </row>
    <row r="571">
      <c r="E571" s="5">
        <f>D571</f>
        <v/>
      </c>
      <c r="F571" s="5">
        <f>IF(C571="Rental Income",0,D571*0.13)</f>
        <v/>
      </c>
      <c r="G571" s="5">
        <f>E571-F571</f>
        <v/>
      </c>
    </row>
    <row r="572">
      <c r="E572" s="5">
        <f>D572</f>
        <v/>
      </c>
      <c r="F572" s="5">
        <f>IF(C572="Rental Income",0,D572*0.13)</f>
        <v/>
      </c>
      <c r="G572" s="5">
        <f>E572-F572</f>
        <v/>
      </c>
    </row>
    <row r="573">
      <c r="E573" s="5">
        <f>D573</f>
        <v/>
      </c>
      <c r="F573" s="5">
        <f>IF(C573="Rental Income",0,D573*0.13)</f>
        <v/>
      </c>
      <c r="G573" s="5">
        <f>E573-F573</f>
        <v/>
      </c>
    </row>
    <row r="574">
      <c r="E574" s="5">
        <f>D574</f>
        <v/>
      </c>
      <c r="F574" s="5">
        <f>IF(C574="Rental Income",0,D574*0.13)</f>
        <v/>
      </c>
      <c r="G574" s="5">
        <f>E574-F574</f>
        <v/>
      </c>
    </row>
    <row r="575">
      <c r="E575" s="5">
        <f>D575</f>
        <v/>
      </c>
      <c r="F575" s="5">
        <f>IF(C575="Rental Income",0,D575*0.13)</f>
        <v/>
      </c>
      <c r="G575" s="5">
        <f>E575-F575</f>
        <v/>
      </c>
    </row>
    <row r="576">
      <c r="E576" s="5">
        <f>D576</f>
        <v/>
      </c>
      <c r="F576" s="5">
        <f>IF(C576="Rental Income",0,D576*0.13)</f>
        <v/>
      </c>
      <c r="G576" s="5">
        <f>E576-F576</f>
        <v/>
      </c>
    </row>
    <row r="577">
      <c r="E577" s="5">
        <f>D577</f>
        <v/>
      </c>
      <c r="F577" s="5">
        <f>IF(C577="Rental Income",0,D577*0.13)</f>
        <v/>
      </c>
      <c r="G577" s="5">
        <f>E577-F577</f>
        <v/>
      </c>
    </row>
    <row r="578">
      <c r="E578" s="5">
        <f>D578</f>
        <v/>
      </c>
      <c r="F578" s="5">
        <f>IF(C578="Rental Income",0,D578*0.13)</f>
        <v/>
      </c>
      <c r="G578" s="5">
        <f>E578-F578</f>
        <v/>
      </c>
    </row>
    <row r="579">
      <c r="E579" s="5">
        <f>D579</f>
        <v/>
      </c>
      <c r="F579" s="5">
        <f>IF(C579="Rental Income",0,D579*0.13)</f>
        <v/>
      </c>
      <c r="G579" s="5">
        <f>E579-F579</f>
        <v/>
      </c>
    </row>
    <row r="580">
      <c r="E580" s="5">
        <f>D580</f>
        <v/>
      </c>
      <c r="F580" s="5">
        <f>IF(C580="Rental Income",0,D580*0.13)</f>
        <v/>
      </c>
      <c r="G580" s="5">
        <f>E580-F580</f>
        <v/>
      </c>
    </row>
    <row r="581">
      <c r="E581" s="5">
        <f>D581</f>
        <v/>
      </c>
      <c r="F581" s="5">
        <f>IF(C581="Rental Income",0,D581*0.13)</f>
        <v/>
      </c>
      <c r="G581" s="5">
        <f>E581-F581</f>
        <v/>
      </c>
    </row>
    <row r="582">
      <c r="E582" s="5">
        <f>D582</f>
        <v/>
      </c>
      <c r="F582" s="5">
        <f>IF(C582="Rental Income",0,D582*0.13)</f>
        <v/>
      </c>
      <c r="G582" s="5">
        <f>E582-F582</f>
        <v/>
      </c>
    </row>
    <row r="583">
      <c r="E583" s="5">
        <f>D583</f>
        <v/>
      </c>
      <c r="F583" s="5">
        <f>IF(C583="Rental Income",0,D583*0.13)</f>
        <v/>
      </c>
      <c r="G583" s="5">
        <f>E583-F583</f>
        <v/>
      </c>
    </row>
    <row r="584">
      <c r="E584" s="5">
        <f>D584</f>
        <v/>
      </c>
      <c r="F584" s="5">
        <f>IF(C584="Rental Income",0,D584*0.13)</f>
        <v/>
      </c>
      <c r="G584" s="5">
        <f>E584-F584</f>
        <v/>
      </c>
    </row>
    <row r="585">
      <c r="E585" s="5">
        <f>D585</f>
        <v/>
      </c>
      <c r="F585" s="5">
        <f>IF(C585="Rental Income",0,D585*0.13)</f>
        <v/>
      </c>
      <c r="G585" s="5">
        <f>E585-F585</f>
        <v/>
      </c>
    </row>
    <row r="586">
      <c r="E586" s="5">
        <f>D586</f>
        <v/>
      </c>
      <c r="F586" s="5">
        <f>IF(C586="Rental Income",0,D586*0.13)</f>
        <v/>
      </c>
      <c r="G586" s="5">
        <f>E586-F586</f>
        <v/>
      </c>
    </row>
    <row r="587">
      <c r="E587" s="5">
        <f>D587</f>
        <v/>
      </c>
      <c r="F587" s="5">
        <f>IF(C587="Rental Income",0,D587*0.13)</f>
        <v/>
      </c>
      <c r="G587" s="5">
        <f>E587-F587</f>
        <v/>
      </c>
    </row>
    <row r="588">
      <c r="E588" s="5">
        <f>D588</f>
        <v/>
      </c>
      <c r="F588" s="5">
        <f>IF(C588="Rental Income",0,D588*0.13)</f>
        <v/>
      </c>
      <c r="G588" s="5">
        <f>E588-F588</f>
        <v/>
      </c>
    </row>
    <row r="589">
      <c r="E589" s="5">
        <f>D589</f>
        <v/>
      </c>
      <c r="F589" s="5">
        <f>IF(C589="Rental Income",0,D589*0.13)</f>
        <v/>
      </c>
      <c r="G589" s="5">
        <f>E589-F589</f>
        <v/>
      </c>
    </row>
    <row r="590">
      <c r="E590" s="5">
        <f>D590</f>
        <v/>
      </c>
      <c r="F590" s="5">
        <f>IF(C590="Rental Income",0,D590*0.13)</f>
        <v/>
      </c>
      <c r="G590" s="5">
        <f>E590-F590</f>
        <v/>
      </c>
    </row>
    <row r="591">
      <c r="E591" s="5">
        <f>D591</f>
        <v/>
      </c>
      <c r="F591" s="5">
        <f>IF(C591="Rental Income",0,D591*0.13)</f>
        <v/>
      </c>
      <c r="G591" s="5">
        <f>E591-F591</f>
        <v/>
      </c>
    </row>
    <row r="592">
      <c r="E592" s="5">
        <f>D592</f>
        <v/>
      </c>
      <c r="F592" s="5">
        <f>IF(C592="Rental Income",0,D592*0.13)</f>
        <v/>
      </c>
      <c r="G592" s="5">
        <f>E592-F592</f>
        <v/>
      </c>
    </row>
    <row r="593">
      <c r="E593" s="5">
        <f>D593</f>
        <v/>
      </c>
      <c r="F593" s="5">
        <f>IF(C593="Rental Income",0,D593*0.13)</f>
        <v/>
      </c>
      <c r="G593" s="5">
        <f>E593-F593</f>
        <v/>
      </c>
    </row>
    <row r="594">
      <c r="E594" s="5">
        <f>D594</f>
        <v/>
      </c>
      <c r="F594" s="5">
        <f>IF(C594="Rental Income",0,D594*0.13)</f>
        <v/>
      </c>
      <c r="G594" s="5">
        <f>E594-F594</f>
        <v/>
      </c>
    </row>
    <row r="595">
      <c r="E595" s="5">
        <f>D595</f>
        <v/>
      </c>
      <c r="F595" s="5">
        <f>IF(C595="Rental Income",0,D595*0.13)</f>
        <v/>
      </c>
      <c r="G595" s="5">
        <f>E595-F595</f>
        <v/>
      </c>
    </row>
    <row r="596">
      <c r="E596" s="5">
        <f>D596</f>
        <v/>
      </c>
      <c r="F596" s="5">
        <f>IF(C596="Rental Income",0,D596*0.13)</f>
        <v/>
      </c>
      <c r="G596" s="5">
        <f>E596-F596</f>
        <v/>
      </c>
    </row>
    <row r="597">
      <c r="E597" s="5">
        <f>D597</f>
        <v/>
      </c>
      <c r="F597" s="5">
        <f>IF(C597="Rental Income",0,D597*0.13)</f>
        <v/>
      </c>
      <c r="G597" s="5">
        <f>E597-F597</f>
        <v/>
      </c>
    </row>
    <row r="598">
      <c r="E598" s="5">
        <f>D598</f>
        <v/>
      </c>
      <c r="F598" s="5">
        <f>IF(C598="Rental Income",0,D598*0.13)</f>
        <v/>
      </c>
      <c r="G598" s="5">
        <f>E598-F598</f>
        <v/>
      </c>
    </row>
    <row r="599">
      <c r="E599" s="5">
        <f>D599</f>
        <v/>
      </c>
      <c r="F599" s="5">
        <f>IF(C599="Rental Income",0,D599*0.13)</f>
        <v/>
      </c>
      <c r="G599" s="5">
        <f>E599-F599</f>
        <v/>
      </c>
    </row>
    <row r="600">
      <c r="E600" s="5">
        <f>D600</f>
        <v/>
      </c>
      <c r="F600" s="5">
        <f>IF(C600="Rental Income",0,D600*0.13)</f>
        <v/>
      </c>
      <c r="G600" s="5">
        <f>E600-F600</f>
        <v/>
      </c>
    </row>
    <row r="601">
      <c r="E601" s="5">
        <f>D601</f>
        <v/>
      </c>
      <c r="F601" s="5">
        <f>IF(C601="Rental Income",0,D601*0.13)</f>
        <v/>
      </c>
      <c r="G601" s="5">
        <f>E601-F601</f>
        <v/>
      </c>
    </row>
    <row r="602">
      <c r="E602" s="5">
        <f>D602</f>
        <v/>
      </c>
      <c r="F602" s="5">
        <f>IF(C602="Rental Income",0,D602*0.13)</f>
        <v/>
      </c>
      <c r="G602" s="5">
        <f>E602-F602</f>
        <v/>
      </c>
    </row>
    <row r="603">
      <c r="E603" s="5">
        <f>D603</f>
        <v/>
      </c>
      <c r="F603" s="5">
        <f>IF(C603="Rental Income",0,D603*0.13)</f>
        <v/>
      </c>
      <c r="G603" s="5">
        <f>E603-F603</f>
        <v/>
      </c>
    </row>
    <row r="604">
      <c r="E604" s="5">
        <f>D604</f>
        <v/>
      </c>
      <c r="F604" s="5">
        <f>IF(C604="Rental Income",0,D604*0.13)</f>
        <v/>
      </c>
      <c r="G604" s="5">
        <f>E604-F604</f>
        <v/>
      </c>
    </row>
    <row r="605">
      <c r="E605" s="5">
        <f>D605</f>
        <v/>
      </c>
      <c r="F605" s="5">
        <f>IF(C605="Rental Income",0,D605*0.13)</f>
        <v/>
      </c>
      <c r="G605" s="5">
        <f>E605-F605</f>
        <v/>
      </c>
    </row>
    <row r="606">
      <c r="E606" s="5">
        <f>D606</f>
        <v/>
      </c>
      <c r="F606" s="5">
        <f>IF(C606="Rental Income",0,D606*0.13)</f>
        <v/>
      </c>
      <c r="G606" s="5">
        <f>E606-F606</f>
        <v/>
      </c>
    </row>
    <row r="607">
      <c r="E607" s="5">
        <f>D607</f>
        <v/>
      </c>
      <c r="F607" s="5">
        <f>IF(C607="Rental Income",0,D607*0.13)</f>
        <v/>
      </c>
      <c r="G607" s="5">
        <f>E607-F607</f>
        <v/>
      </c>
    </row>
    <row r="608">
      <c r="E608" s="5">
        <f>D608</f>
        <v/>
      </c>
      <c r="F608" s="5">
        <f>IF(C608="Rental Income",0,D608*0.13)</f>
        <v/>
      </c>
      <c r="G608" s="5">
        <f>E608-F608</f>
        <v/>
      </c>
    </row>
    <row r="609">
      <c r="E609" s="5">
        <f>D609</f>
        <v/>
      </c>
      <c r="F609" s="5">
        <f>IF(C609="Rental Income",0,D609*0.13)</f>
        <v/>
      </c>
      <c r="G609" s="5">
        <f>E609-F609</f>
        <v/>
      </c>
    </row>
    <row r="610">
      <c r="E610" s="5">
        <f>D610</f>
        <v/>
      </c>
      <c r="F610" s="5">
        <f>IF(C610="Rental Income",0,D610*0.13)</f>
        <v/>
      </c>
      <c r="G610" s="5">
        <f>E610-F610</f>
        <v/>
      </c>
    </row>
    <row r="611">
      <c r="E611" s="5">
        <f>D611</f>
        <v/>
      </c>
      <c r="F611" s="5">
        <f>IF(C611="Rental Income",0,D611*0.13)</f>
        <v/>
      </c>
      <c r="G611" s="5">
        <f>E611-F611</f>
        <v/>
      </c>
    </row>
    <row r="612">
      <c r="E612" s="5">
        <f>D612</f>
        <v/>
      </c>
      <c r="F612" s="5">
        <f>IF(C612="Rental Income",0,D612*0.13)</f>
        <v/>
      </c>
      <c r="G612" s="5">
        <f>E612-F612</f>
        <v/>
      </c>
    </row>
    <row r="613">
      <c r="E613" s="5">
        <f>D613</f>
        <v/>
      </c>
      <c r="F613" s="5">
        <f>IF(C613="Rental Income",0,D613*0.13)</f>
        <v/>
      </c>
      <c r="G613" s="5">
        <f>E613-F613</f>
        <v/>
      </c>
    </row>
    <row r="614">
      <c r="E614" s="5">
        <f>D614</f>
        <v/>
      </c>
      <c r="F614" s="5">
        <f>IF(C614="Rental Income",0,D614*0.13)</f>
        <v/>
      </c>
      <c r="G614" s="5">
        <f>E614-F614</f>
        <v/>
      </c>
    </row>
    <row r="615">
      <c r="E615" s="5">
        <f>D615</f>
        <v/>
      </c>
      <c r="F615" s="5">
        <f>IF(C615="Rental Income",0,D615*0.13)</f>
        <v/>
      </c>
      <c r="G615" s="5">
        <f>E615-F615</f>
        <v/>
      </c>
    </row>
    <row r="616">
      <c r="E616" s="5">
        <f>D616</f>
        <v/>
      </c>
      <c r="F616" s="5">
        <f>IF(C616="Rental Income",0,D616*0.13)</f>
        <v/>
      </c>
      <c r="G616" s="5">
        <f>E616-F616</f>
        <v/>
      </c>
    </row>
    <row r="617">
      <c r="E617" s="5">
        <f>D617</f>
        <v/>
      </c>
      <c r="F617" s="5">
        <f>IF(C617="Rental Income",0,D617*0.13)</f>
        <v/>
      </c>
      <c r="G617" s="5">
        <f>E617-F617</f>
        <v/>
      </c>
    </row>
    <row r="618">
      <c r="E618" s="5">
        <f>D618</f>
        <v/>
      </c>
      <c r="F618" s="5">
        <f>IF(C618="Rental Income",0,D618*0.13)</f>
        <v/>
      </c>
      <c r="G618" s="5">
        <f>E618-F618</f>
        <v/>
      </c>
    </row>
    <row r="619">
      <c r="E619" s="5">
        <f>D619</f>
        <v/>
      </c>
      <c r="F619" s="5">
        <f>IF(C619="Rental Income",0,D619*0.13)</f>
        <v/>
      </c>
      <c r="G619" s="5">
        <f>E619-F619</f>
        <v/>
      </c>
    </row>
    <row r="620">
      <c r="E620" s="5">
        <f>D620</f>
        <v/>
      </c>
      <c r="F620" s="5">
        <f>IF(C620="Rental Income",0,D620*0.13)</f>
        <v/>
      </c>
      <c r="G620" s="5">
        <f>E620-F620</f>
        <v/>
      </c>
    </row>
    <row r="621">
      <c r="E621" s="5">
        <f>D621</f>
        <v/>
      </c>
      <c r="F621" s="5">
        <f>IF(C621="Rental Income",0,D621*0.13)</f>
        <v/>
      </c>
      <c r="G621" s="5">
        <f>E621-F621</f>
        <v/>
      </c>
    </row>
    <row r="622">
      <c r="E622" s="5">
        <f>D622</f>
        <v/>
      </c>
      <c r="F622" s="5">
        <f>IF(C622="Rental Income",0,D622*0.13)</f>
        <v/>
      </c>
      <c r="G622" s="5">
        <f>E622-F622</f>
        <v/>
      </c>
    </row>
    <row r="623">
      <c r="E623" s="5">
        <f>D623</f>
        <v/>
      </c>
      <c r="F623" s="5">
        <f>IF(C623="Rental Income",0,D623*0.13)</f>
        <v/>
      </c>
      <c r="G623" s="5">
        <f>E623-F623</f>
        <v/>
      </c>
    </row>
    <row r="624">
      <c r="E624" s="5">
        <f>D624</f>
        <v/>
      </c>
      <c r="F624" s="5">
        <f>IF(C624="Rental Income",0,D624*0.13)</f>
        <v/>
      </c>
      <c r="G624" s="5">
        <f>E624-F624</f>
        <v/>
      </c>
    </row>
    <row r="625">
      <c r="E625" s="5">
        <f>D625</f>
        <v/>
      </c>
      <c r="F625" s="5">
        <f>IF(C625="Rental Income",0,D625*0.13)</f>
        <v/>
      </c>
      <c r="G625" s="5">
        <f>E625-F625</f>
        <v/>
      </c>
    </row>
    <row r="626">
      <c r="E626" s="5">
        <f>D626</f>
        <v/>
      </c>
      <c r="F626" s="5">
        <f>IF(C626="Rental Income",0,D626*0.13)</f>
        <v/>
      </c>
      <c r="G626" s="5">
        <f>E626-F626</f>
        <v/>
      </c>
    </row>
    <row r="627">
      <c r="E627" s="5">
        <f>D627</f>
        <v/>
      </c>
      <c r="F627" s="5">
        <f>IF(C627="Rental Income",0,D627*0.13)</f>
        <v/>
      </c>
      <c r="G627" s="5">
        <f>E627-F627</f>
        <v/>
      </c>
    </row>
    <row r="628">
      <c r="E628" s="5">
        <f>D628</f>
        <v/>
      </c>
      <c r="F628" s="5">
        <f>IF(C628="Rental Income",0,D628*0.13)</f>
        <v/>
      </c>
      <c r="G628" s="5">
        <f>E628-F628</f>
        <v/>
      </c>
    </row>
    <row r="629">
      <c r="E629" s="5">
        <f>D629</f>
        <v/>
      </c>
      <c r="F629" s="5">
        <f>IF(C629="Rental Income",0,D629*0.13)</f>
        <v/>
      </c>
      <c r="G629" s="5">
        <f>E629-F629</f>
        <v/>
      </c>
    </row>
    <row r="630">
      <c r="E630" s="5">
        <f>D630</f>
        <v/>
      </c>
      <c r="F630" s="5">
        <f>IF(C630="Rental Income",0,D630*0.13)</f>
        <v/>
      </c>
      <c r="G630" s="5">
        <f>E630-F630</f>
        <v/>
      </c>
    </row>
    <row r="631">
      <c r="E631" s="5">
        <f>D631</f>
        <v/>
      </c>
      <c r="F631" s="5">
        <f>IF(C631="Rental Income",0,D631*0.13)</f>
        <v/>
      </c>
      <c r="G631" s="5">
        <f>E631-F631</f>
        <v/>
      </c>
    </row>
    <row r="632">
      <c r="E632" s="5">
        <f>D632</f>
        <v/>
      </c>
      <c r="F632" s="5">
        <f>IF(C632="Rental Income",0,D632*0.13)</f>
        <v/>
      </c>
      <c r="G632" s="5">
        <f>E632-F632</f>
        <v/>
      </c>
    </row>
    <row r="633">
      <c r="E633" s="5">
        <f>D633</f>
        <v/>
      </c>
      <c r="F633" s="5">
        <f>IF(C633="Rental Income",0,D633*0.13)</f>
        <v/>
      </c>
      <c r="G633" s="5">
        <f>E633-F633</f>
        <v/>
      </c>
    </row>
    <row r="634">
      <c r="E634" s="5">
        <f>D634</f>
        <v/>
      </c>
      <c r="F634" s="5">
        <f>IF(C634="Rental Income",0,D634*0.13)</f>
        <v/>
      </c>
      <c r="G634" s="5">
        <f>E634-F634</f>
        <v/>
      </c>
    </row>
    <row r="635">
      <c r="E635" s="5">
        <f>D635</f>
        <v/>
      </c>
      <c r="F635" s="5">
        <f>IF(C635="Rental Income",0,D635*0.13)</f>
        <v/>
      </c>
      <c r="G635" s="5">
        <f>E635-F635</f>
        <v/>
      </c>
    </row>
    <row r="636">
      <c r="E636" s="5">
        <f>D636</f>
        <v/>
      </c>
      <c r="F636" s="5">
        <f>IF(C636="Rental Income",0,D636*0.13)</f>
        <v/>
      </c>
      <c r="G636" s="5">
        <f>E636-F636</f>
        <v/>
      </c>
    </row>
    <row r="637">
      <c r="E637" s="5">
        <f>D637</f>
        <v/>
      </c>
      <c r="F637" s="5">
        <f>IF(C637="Rental Income",0,D637*0.13)</f>
        <v/>
      </c>
      <c r="G637" s="5">
        <f>E637-F637</f>
        <v/>
      </c>
    </row>
    <row r="638">
      <c r="E638" s="5">
        <f>D638</f>
        <v/>
      </c>
      <c r="F638" s="5">
        <f>IF(C638="Rental Income",0,D638*0.13)</f>
        <v/>
      </c>
      <c r="G638" s="5">
        <f>E638-F638</f>
        <v/>
      </c>
    </row>
    <row r="639">
      <c r="E639" s="5">
        <f>D639</f>
        <v/>
      </c>
      <c r="F639" s="5">
        <f>IF(C639="Rental Income",0,D639*0.13)</f>
        <v/>
      </c>
      <c r="G639" s="5">
        <f>E639-F639</f>
        <v/>
      </c>
    </row>
    <row r="640">
      <c r="E640" s="5">
        <f>D640</f>
        <v/>
      </c>
      <c r="F640" s="5">
        <f>IF(C640="Rental Income",0,D640*0.13)</f>
        <v/>
      </c>
      <c r="G640" s="5">
        <f>E640-F640</f>
        <v/>
      </c>
    </row>
    <row r="641">
      <c r="E641" s="5">
        <f>D641</f>
        <v/>
      </c>
      <c r="F641" s="5">
        <f>IF(C641="Rental Income",0,D641*0.13)</f>
        <v/>
      </c>
      <c r="G641" s="5">
        <f>E641-F641</f>
        <v/>
      </c>
    </row>
    <row r="642">
      <c r="E642" s="5">
        <f>D642</f>
        <v/>
      </c>
      <c r="F642" s="5">
        <f>IF(C642="Rental Income",0,D642*0.13)</f>
        <v/>
      </c>
      <c r="G642" s="5">
        <f>E642-F642</f>
        <v/>
      </c>
    </row>
    <row r="643">
      <c r="E643" s="5">
        <f>D643</f>
        <v/>
      </c>
      <c r="F643" s="5">
        <f>IF(C643="Rental Income",0,D643*0.13)</f>
        <v/>
      </c>
      <c r="G643" s="5">
        <f>E643-F643</f>
        <v/>
      </c>
    </row>
    <row r="644">
      <c r="E644" s="5">
        <f>D644</f>
        <v/>
      </c>
      <c r="F644" s="5">
        <f>IF(C644="Rental Income",0,D644*0.13)</f>
        <v/>
      </c>
      <c r="G644" s="5">
        <f>E644-F644</f>
        <v/>
      </c>
    </row>
    <row r="645">
      <c r="E645" s="5">
        <f>D645</f>
        <v/>
      </c>
      <c r="F645" s="5">
        <f>IF(C645="Rental Income",0,D645*0.13)</f>
        <v/>
      </c>
      <c r="G645" s="5">
        <f>E645-F645</f>
        <v/>
      </c>
    </row>
    <row r="646">
      <c r="E646" s="5">
        <f>D646</f>
        <v/>
      </c>
      <c r="F646" s="5">
        <f>IF(C646="Rental Income",0,D646*0.13)</f>
        <v/>
      </c>
      <c r="G646" s="5">
        <f>E646-F646</f>
        <v/>
      </c>
    </row>
    <row r="647">
      <c r="E647" s="5">
        <f>D647</f>
        <v/>
      </c>
      <c r="F647" s="5">
        <f>IF(C647="Rental Income",0,D647*0.13)</f>
        <v/>
      </c>
      <c r="G647" s="5">
        <f>E647-F647</f>
        <v/>
      </c>
    </row>
    <row r="648">
      <c r="E648" s="5">
        <f>D648</f>
        <v/>
      </c>
      <c r="F648" s="5">
        <f>IF(C648="Rental Income",0,D648*0.13)</f>
        <v/>
      </c>
      <c r="G648" s="5">
        <f>E648-F648</f>
        <v/>
      </c>
    </row>
    <row r="649">
      <c r="E649" s="5">
        <f>D649</f>
        <v/>
      </c>
      <c r="F649" s="5">
        <f>IF(C649="Rental Income",0,D649*0.13)</f>
        <v/>
      </c>
      <c r="G649" s="5">
        <f>E649-F649</f>
        <v/>
      </c>
    </row>
    <row r="650">
      <c r="E650" s="5">
        <f>D650</f>
        <v/>
      </c>
      <c r="F650" s="5">
        <f>IF(C650="Rental Income",0,D650*0.13)</f>
        <v/>
      </c>
      <c r="G650" s="5">
        <f>E650-F650</f>
        <v/>
      </c>
    </row>
    <row r="651">
      <c r="E651" s="5">
        <f>D651</f>
        <v/>
      </c>
      <c r="F651" s="5">
        <f>IF(C651="Rental Income",0,D651*0.13)</f>
        <v/>
      </c>
      <c r="G651" s="5">
        <f>E651-F651</f>
        <v/>
      </c>
    </row>
    <row r="652">
      <c r="E652" s="5">
        <f>D652</f>
        <v/>
      </c>
      <c r="F652" s="5">
        <f>IF(C652="Rental Income",0,D652*0.13)</f>
        <v/>
      </c>
      <c r="G652" s="5">
        <f>E652-F652</f>
        <v/>
      </c>
    </row>
    <row r="653">
      <c r="E653" s="5">
        <f>D653</f>
        <v/>
      </c>
      <c r="F653" s="5">
        <f>IF(C653="Rental Income",0,D653*0.13)</f>
        <v/>
      </c>
      <c r="G653" s="5">
        <f>E653-F653</f>
        <v/>
      </c>
    </row>
    <row r="654">
      <c r="E654" s="5">
        <f>D654</f>
        <v/>
      </c>
      <c r="F654" s="5">
        <f>IF(C654="Rental Income",0,D654*0.13)</f>
        <v/>
      </c>
      <c r="G654" s="5">
        <f>E654-F654</f>
        <v/>
      </c>
    </row>
    <row r="655">
      <c r="E655" s="5">
        <f>D655</f>
        <v/>
      </c>
      <c r="F655" s="5">
        <f>IF(C655="Rental Income",0,D655*0.13)</f>
        <v/>
      </c>
      <c r="G655" s="5">
        <f>E655-F655</f>
        <v/>
      </c>
    </row>
    <row r="656">
      <c r="E656" s="5">
        <f>D656</f>
        <v/>
      </c>
      <c r="F656" s="5">
        <f>IF(C656="Rental Income",0,D656*0.13)</f>
        <v/>
      </c>
      <c r="G656" s="5">
        <f>E656-F656</f>
        <v/>
      </c>
    </row>
    <row r="657">
      <c r="E657" s="5">
        <f>D657</f>
        <v/>
      </c>
      <c r="F657" s="5">
        <f>IF(C657="Rental Income",0,D657*0.13)</f>
        <v/>
      </c>
      <c r="G657" s="5">
        <f>E657-F657</f>
        <v/>
      </c>
    </row>
    <row r="658">
      <c r="E658" s="5">
        <f>D658</f>
        <v/>
      </c>
      <c r="F658" s="5">
        <f>IF(C658="Rental Income",0,D658*0.13)</f>
        <v/>
      </c>
      <c r="G658" s="5">
        <f>E658-F658</f>
        <v/>
      </c>
    </row>
    <row r="659">
      <c r="E659" s="5">
        <f>D659</f>
        <v/>
      </c>
      <c r="F659" s="5">
        <f>IF(C659="Rental Income",0,D659*0.13)</f>
        <v/>
      </c>
      <c r="G659" s="5">
        <f>E659-F659</f>
        <v/>
      </c>
    </row>
    <row r="660">
      <c r="E660" s="5">
        <f>D660</f>
        <v/>
      </c>
      <c r="F660" s="5">
        <f>IF(C660="Rental Income",0,D660*0.13)</f>
        <v/>
      </c>
      <c r="G660" s="5">
        <f>E660-F660</f>
        <v/>
      </c>
    </row>
    <row r="661">
      <c r="E661" s="5">
        <f>D661</f>
        <v/>
      </c>
      <c r="F661" s="5">
        <f>IF(C661="Rental Income",0,D661*0.13)</f>
        <v/>
      </c>
      <c r="G661" s="5">
        <f>E661-F661</f>
        <v/>
      </c>
    </row>
    <row r="662">
      <c r="E662" s="5">
        <f>D662</f>
        <v/>
      </c>
      <c r="F662" s="5">
        <f>IF(C662="Rental Income",0,D662*0.13)</f>
        <v/>
      </c>
      <c r="G662" s="5">
        <f>E662-F662</f>
        <v/>
      </c>
    </row>
    <row r="663">
      <c r="E663" s="5">
        <f>D663</f>
        <v/>
      </c>
      <c r="F663" s="5">
        <f>IF(C663="Rental Income",0,D663*0.13)</f>
        <v/>
      </c>
      <c r="G663" s="5">
        <f>E663-F663</f>
        <v/>
      </c>
    </row>
    <row r="664">
      <c r="E664" s="5">
        <f>D664</f>
        <v/>
      </c>
      <c r="F664" s="5">
        <f>IF(C664="Rental Income",0,D664*0.13)</f>
        <v/>
      </c>
      <c r="G664" s="5">
        <f>E664-F664</f>
        <v/>
      </c>
    </row>
    <row r="665">
      <c r="E665" s="5">
        <f>D665</f>
        <v/>
      </c>
      <c r="F665" s="5">
        <f>IF(C665="Rental Income",0,D665*0.13)</f>
        <v/>
      </c>
      <c r="G665" s="5">
        <f>E665-F665</f>
        <v/>
      </c>
    </row>
    <row r="666">
      <c r="E666" s="5">
        <f>D666</f>
        <v/>
      </c>
      <c r="F666" s="5">
        <f>IF(C666="Rental Income",0,D666*0.13)</f>
        <v/>
      </c>
      <c r="G666" s="5">
        <f>E666-F666</f>
        <v/>
      </c>
    </row>
    <row r="667">
      <c r="E667" s="5">
        <f>D667</f>
        <v/>
      </c>
      <c r="F667" s="5">
        <f>IF(C667="Rental Income",0,D667*0.13)</f>
        <v/>
      </c>
      <c r="G667" s="5">
        <f>E667-F667</f>
        <v/>
      </c>
    </row>
    <row r="668">
      <c r="E668" s="5">
        <f>D668</f>
        <v/>
      </c>
      <c r="F668" s="5">
        <f>IF(C668="Rental Income",0,D668*0.13)</f>
        <v/>
      </c>
      <c r="G668" s="5">
        <f>E668-F668</f>
        <v/>
      </c>
    </row>
    <row r="669">
      <c r="E669" s="5">
        <f>D669</f>
        <v/>
      </c>
      <c r="F669" s="5">
        <f>IF(C669="Rental Income",0,D669*0.13)</f>
        <v/>
      </c>
      <c r="G669" s="5">
        <f>E669-F669</f>
        <v/>
      </c>
    </row>
    <row r="670">
      <c r="E670" s="5">
        <f>D670</f>
        <v/>
      </c>
      <c r="F670" s="5">
        <f>IF(C670="Rental Income",0,D670*0.13)</f>
        <v/>
      </c>
      <c r="G670" s="5">
        <f>E670-F670</f>
        <v/>
      </c>
    </row>
    <row r="671">
      <c r="E671" s="5">
        <f>D671</f>
        <v/>
      </c>
      <c r="F671" s="5">
        <f>IF(C671="Rental Income",0,D671*0.13)</f>
        <v/>
      </c>
      <c r="G671" s="5">
        <f>E671-F671</f>
        <v/>
      </c>
    </row>
    <row r="672">
      <c r="E672" s="5">
        <f>D672</f>
        <v/>
      </c>
      <c r="F672" s="5">
        <f>IF(C672="Rental Income",0,D672*0.13)</f>
        <v/>
      </c>
      <c r="G672" s="5">
        <f>E672-F672</f>
        <v/>
      </c>
    </row>
    <row r="673">
      <c r="E673" s="5">
        <f>D673</f>
        <v/>
      </c>
      <c r="F673" s="5">
        <f>IF(C673="Rental Income",0,D673*0.13)</f>
        <v/>
      </c>
      <c r="G673" s="5">
        <f>E673-F673</f>
        <v/>
      </c>
    </row>
    <row r="674">
      <c r="E674" s="5">
        <f>D674</f>
        <v/>
      </c>
      <c r="F674" s="5">
        <f>IF(C674="Rental Income",0,D674*0.13)</f>
        <v/>
      </c>
      <c r="G674" s="5">
        <f>E674-F674</f>
        <v/>
      </c>
    </row>
    <row r="675">
      <c r="E675" s="5">
        <f>D675</f>
        <v/>
      </c>
      <c r="F675" s="5">
        <f>IF(C675="Rental Income",0,D675*0.13)</f>
        <v/>
      </c>
      <c r="G675" s="5">
        <f>E675-F675</f>
        <v/>
      </c>
    </row>
    <row r="676">
      <c r="E676" s="5">
        <f>D676</f>
        <v/>
      </c>
      <c r="F676" s="5">
        <f>IF(C676="Rental Income",0,D676*0.13)</f>
        <v/>
      </c>
      <c r="G676" s="5">
        <f>E676-F676</f>
        <v/>
      </c>
    </row>
    <row r="677">
      <c r="E677" s="5">
        <f>D677</f>
        <v/>
      </c>
      <c r="F677" s="5">
        <f>IF(C677="Rental Income",0,D677*0.13)</f>
        <v/>
      </c>
      <c r="G677" s="5">
        <f>E677-F677</f>
        <v/>
      </c>
    </row>
    <row r="678">
      <c r="E678" s="5">
        <f>D678</f>
        <v/>
      </c>
      <c r="F678" s="5">
        <f>IF(C678="Rental Income",0,D678*0.13)</f>
        <v/>
      </c>
      <c r="G678" s="5">
        <f>E678-F678</f>
        <v/>
      </c>
    </row>
    <row r="679">
      <c r="E679" s="5">
        <f>D679</f>
        <v/>
      </c>
      <c r="F679" s="5">
        <f>IF(C679="Rental Income",0,D679*0.13)</f>
        <v/>
      </c>
      <c r="G679" s="5">
        <f>E679-F679</f>
        <v/>
      </c>
    </row>
    <row r="680">
      <c r="E680" s="5">
        <f>D680</f>
        <v/>
      </c>
      <c r="F680" s="5">
        <f>IF(C680="Rental Income",0,D680*0.13)</f>
        <v/>
      </c>
      <c r="G680" s="5">
        <f>E680-F680</f>
        <v/>
      </c>
    </row>
    <row r="681">
      <c r="E681" s="5">
        <f>D681</f>
        <v/>
      </c>
      <c r="F681" s="5">
        <f>IF(C681="Rental Income",0,D681*0.13)</f>
        <v/>
      </c>
      <c r="G681" s="5">
        <f>E681-F681</f>
        <v/>
      </c>
    </row>
    <row r="682">
      <c r="E682" s="5">
        <f>D682</f>
        <v/>
      </c>
      <c r="F682" s="5">
        <f>IF(C682="Rental Income",0,D682*0.13)</f>
        <v/>
      </c>
      <c r="G682" s="5">
        <f>E682-F682</f>
        <v/>
      </c>
    </row>
    <row r="683">
      <c r="E683" s="5">
        <f>D683</f>
        <v/>
      </c>
      <c r="F683" s="5">
        <f>IF(C683="Rental Income",0,D683*0.13)</f>
        <v/>
      </c>
      <c r="G683" s="5">
        <f>E683-F683</f>
        <v/>
      </c>
    </row>
    <row r="684">
      <c r="E684" s="5">
        <f>D684</f>
        <v/>
      </c>
      <c r="F684" s="5">
        <f>IF(C684="Rental Income",0,D684*0.13)</f>
        <v/>
      </c>
      <c r="G684" s="5">
        <f>E684-F684</f>
        <v/>
      </c>
    </row>
    <row r="685">
      <c r="E685" s="5">
        <f>D685</f>
        <v/>
      </c>
      <c r="F685" s="5">
        <f>IF(C685="Rental Income",0,D685*0.13)</f>
        <v/>
      </c>
      <c r="G685" s="5">
        <f>E685-F685</f>
        <v/>
      </c>
    </row>
    <row r="686">
      <c r="E686" s="5">
        <f>D686</f>
        <v/>
      </c>
      <c r="F686" s="5">
        <f>IF(C686="Rental Income",0,D686*0.13)</f>
        <v/>
      </c>
      <c r="G686" s="5">
        <f>E686-F686</f>
        <v/>
      </c>
    </row>
    <row r="687">
      <c r="E687" s="5">
        <f>D687</f>
        <v/>
      </c>
      <c r="F687" s="5">
        <f>IF(C687="Rental Income",0,D687*0.13)</f>
        <v/>
      </c>
      <c r="G687" s="5">
        <f>E687-F687</f>
        <v/>
      </c>
    </row>
    <row r="688">
      <c r="E688" s="5">
        <f>D688</f>
        <v/>
      </c>
      <c r="F688" s="5">
        <f>IF(C688="Rental Income",0,D688*0.13)</f>
        <v/>
      </c>
      <c r="G688" s="5">
        <f>E688-F688</f>
        <v/>
      </c>
    </row>
    <row r="689">
      <c r="E689" s="5">
        <f>D689</f>
        <v/>
      </c>
      <c r="F689" s="5">
        <f>IF(C689="Rental Income",0,D689*0.13)</f>
        <v/>
      </c>
      <c r="G689" s="5">
        <f>E689-F689</f>
        <v/>
      </c>
    </row>
    <row r="690">
      <c r="E690" s="5">
        <f>D690</f>
        <v/>
      </c>
      <c r="F690" s="5">
        <f>IF(C690="Rental Income",0,D690*0.13)</f>
        <v/>
      </c>
      <c r="G690" s="5">
        <f>E690-F690</f>
        <v/>
      </c>
    </row>
    <row r="691">
      <c r="E691" s="5">
        <f>D691</f>
        <v/>
      </c>
      <c r="F691" s="5">
        <f>IF(C691="Rental Income",0,D691*0.13)</f>
        <v/>
      </c>
      <c r="G691" s="5">
        <f>E691-F691</f>
        <v/>
      </c>
    </row>
    <row r="692">
      <c r="E692" s="5">
        <f>D692</f>
        <v/>
      </c>
      <c r="F692" s="5">
        <f>IF(C692="Rental Income",0,D692*0.13)</f>
        <v/>
      </c>
      <c r="G692" s="5">
        <f>E692-F692</f>
        <v/>
      </c>
    </row>
    <row r="693">
      <c r="E693" s="5">
        <f>D693</f>
        <v/>
      </c>
      <c r="F693" s="5">
        <f>IF(C693="Rental Income",0,D693*0.13)</f>
        <v/>
      </c>
      <c r="G693" s="5">
        <f>E693-F693</f>
        <v/>
      </c>
    </row>
    <row r="694">
      <c r="E694" s="5">
        <f>D694</f>
        <v/>
      </c>
      <c r="F694" s="5">
        <f>IF(C694="Rental Income",0,D694*0.13)</f>
        <v/>
      </c>
      <c r="G694" s="5">
        <f>E694-F694</f>
        <v/>
      </c>
    </row>
    <row r="695">
      <c r="E695" s="5">
        <f>D695</f>
        <v/>
      </c>
      <c r="F695" s="5">
        <f>IF(C695="Rental Income",0,D695*0.13)</f>
        <v/>
      </c>
      <c r="G695" s="5">
        <f>E695-F695</f>
        <v/>
      </c>
    </row>
    <row r="696">
      <c r="E696" s="5">
        <f>D696</f>
        <v/>
      </c>
      <c r="F696" s="5">
        <f>IF(C696="Rental Income",0,D696*0.13)</f>
        <v/>
      </c>
      <c r="G696" s="5">
        <f>E696-F696</f>
        <v/>
      </c>
    </row>
    <row r="697">
      <c r="E697" s="5">
        <f>D697</f>
        <v/>
      </c>
      <c r="F697" s="5">
        <f>IF(C697="Rental Income",0,D697*0.13)</f>
        <v/>
      </c>
      <c r="G697" s="5">
        <f>E697-F697</f>
        <v/>
      </c>
    </row>
    <row r="698">
      <c r="E698" s="5">
        <f>D698</f>
        <v/>
      </c>
      <c r="F698" s="5">
        <f>IF(C698="Rental Income",0,D698*0.13)</f>
        <v/>
      </c>
      <c r="G698" s="5">
        <f>E698-F698</f>
        <v/>
      </c>
    </row>
    <row r="699">
      <c r="E699" s="5">
        <f>D699</f>
        <v/>
      </c>
      <c r="F699" s="5">
        <f>IF(C699="Rental Income",0,D699*0.13)</f>
        <v/>
      </c>
      <c r="G699" s="5">
        <f>E699-F699</f>
        <v/>
      </c>
    </row>
    <row r="700">
      <c r="E700" s="5">
        <f>D700</f>
        <v/>
      </c>
      <c r="F700" s="5">
        <f>IF(C700="Rental Income",0,D700*0.13)</f>
        <v/>
      </c>
      <c r="G700" s="5">
        <f>E700-F700</f>
        <v/>
      </c>
    </row>
    <row r="701">
      <c r="E701" s="5">
        <f>D701</f>
        <v/>
      </c>
      <c r="F701" s="5">
        <f>IF(C701="Rental Income",0,D701*0.13)</f>
        <v/>
      </c>
      <c r="G701" s="5">
        <f>E701-F701</f>
        <v/>
      </c>
    </row>
    <row r="702">
      <c r="E702" s="5">
        <f>D702</f>
        <v/>
      </c>
      <c r="F702" s="5">
        <f>IF(C702="Rental Income",0,D702*0.13)</f>
        <v/>
      </c>
      <c r="G702" s="5">
        <f>E702-F702</f>
        <v/>
      </c>
    </row>
    <row r="703">
      <c r="E703" s="5">
        <f>D703</f>
        <v/>
      </c>
      <c r="F703" s="5">
        <f>IF(C703="Rental Income",0,D703*0.13)</f>
        <v/>
      </c>
      <c r="G703" s="5">
        <f>E703-F703</f>
        <v/>
      </c>
    </row>
    <row r="704">
      <c r="E704" s="5">
        <f>D704</f>
        <v/>
      </c>
      <c r="F704" s="5">
        <f>IF(C704="Rental Income",0,D704*0.13)</f>
        <v/>
      </c>
      <c r="G704" s="5">
        <f>E704-F704</f>
        <v/>
      </c>
    </row>
    <row r="705">
      <c r="E705" s="5">
        <f>D705</f>
        <v/>
      </c>
      <c r="F705" s="5">
        <f>IF(C705="Rental Income",0,D705*0.13)</f>
        <v/>
      </c>
      <c r="G705" s="5">
        <f>E705-F705</f>
        <v/>
      </c>
    </row>
    <row r="706">
      <c r="E706" s="5">
        <f>D706</f>
        <v/>
      </c>
      <c r="F706" s="5">
        <f>IF(C706="Rental Income",0,D706*0.13)</f>
        <v/>
      </c>
      <c r="G706" s="5">
        <f>E706-F706</f>
        <v/>
      </c>
    </row>
    <row r="707">
      <c r="E707" s="5">
        <f>D707</f>
        <v/>
      </c>
      <c r="F707" s="5">
        <f>IF(C707="Rental Income",0,D707*0.13)</f>
        <v/>
      </c>
      <c r="G707" s="5">
        <f>E707-F707</f>
        <v/>
      </c>
    </row>
    <row r="708">
      <c r="E708" s="5">
        <f>D708</f>
        <v/>
      </c>
      <c r="F708" s="5">
        <f>IF(C708="Rental Income",0,D708*0.13)</f>
        <v/>
      </c>
      <c r="G708" s="5">
        <f>E708-F708</f>
        <v/>
      </c>
    </row>
    <row r="709">
      <c r="E709" s="5">
        <f>D709</f>
        <v/>
      </c>
      <c r="F709" s="5">
        <f>IF(C709="Rental Income",0,D709*0.13)</f>
        <v/>
      </c>
      <c r="G709" s="5">
        <f>E709-F709</f>
        <v/>
      </c>
    </row>
    <row r="710">
      <c r="E710" s="5">
        <f>D710</f>
        <v/>
      </c>
      <c r="F710" s="5">
        <f>IF(C710="Rental Income",0,D710*0.13)</f>
        <v/>
      </c>
      <c r="G710" s="5">
        <f>E710-F710</f>
        <v/>
      </c>
    </row>
    <row r="711">
      <c r="E711" s="5">
        <f>D711</f>
        <v/>
      </c>
      <c r="F711" s="5">
        <f>IF(C711="Rental Income",0,D711*0.13)</f>
        <v/>
      </c>
      <c r="G711" s="5">
        <f>E711-F711</f>
        <v/>
      </c>
    </row>
    <row r="712">
      <c r="E712" s="5">
        <f>D712</f>
        <v/>
      </c>
      <c r="F712" s="5">
        <f>IF(C712="Rental Income",0,D712*0.13)</f>
        <v/>
      </c>
      <c r="G712" s="5">
        <f>E712-F712</f>
        <v/>
      </c>
    </row>
    <row r="713">
      <c r="E713" s="5">
        <f>D713</f>
        <v/>
      </c>
      <c r="F713" s="5">
        <f>IF(C713="Rental Income",0,D713*0.13)</f>
        <v/>
      </c>
      <c r="G713" s="5">
        <f>E713-F713</f>
        <v/>
      </c>
    </row>
    <row r="714">
      <c r="E714" s="5">
        <f>D714</f>
        <v/>
      </c>
      <c r="F714" s="5">
        <f>IF(C714="Rental Income",0,D714*0.13)</f>
        <v/>
      </c>
      <c r="G714" s="5">
        <f>E714-F714</f>
        <v/>
      </c>
    </row>
    <row r="715">
      <c r="E715" s="5">
        <f>D715</f>
        <v/>
      </c>
      <c r="F715" s="5">
        <f>IF(C715="Rental Income",0,D715*0.13)</f>
        <v/>
      </c>
      <c r="G715" s="5">
        <f>E715-F715</f>
        <v/>
      </c>
    </row>
    <row r="716">
      <c r="E716" s="5">
        <f>D716</f>
        <v/>
      </c>
      <c r="F716" s="5">
        <f>IF(C716="Rental Income",0,D716*0.13)</f>
        <v/>
      </c>
      <c r="G716" s="5">
        <f>E716-F716</f>
        <v/>
      </c>
    </row>
    <row r="717">
      <c r="E717" s="5">
        <f>D717</f>
        <v/>
      </c>
      <c r="F717" s="5">
        <f>IF(C717="Rental Income",0,D717*0.13)</f>
        <v/>
      </c>
      <c r="G717" s="5">
        <f>E717-F717</f>
        <v/>
      </c>
    </row>
    <row r="718">
      <c r="E718" s="5">
        <f>D718</f>
        <v/>
      </c>
      <c r="F718" s="5">
        <f>IF(C718="Rental Income",0,D718*0.13)</f>
        <v/>
      </c>
      <c r="G718" s="5">
        <f>E718-F718</f>
        <v/>
      </c>
    </row>
    <row r="719">
      <c r="E719" s="5">
        <f>D719</f>
        <v/>
      </c>
      <c r="F719" s="5">
        <f>IF(C719="Rental Income",0,D719*0.13)</f>
        <v/>
      </c>
      <c r="G719" s="5">
        <f>E719-F719</f>
        <v/>
      </c>
    </row>
    <row r="720">
      <c r="E720" s="5">
        <f>D720</f>
        <v/>
      </c>
      <c r="F720" s="5">
        <f>IF(C720="Rental Income",0,D720*0.13)</f>
        <v/>
      </c>
      <c r="G720" s="5">
        <f>E720-F720</f>
        <v/>
      </c>
    </row>
    <row r="721">
      <c r="E721" s="5">
        <f>D721</f>
        <v/>
      </c>
      <c r="F721" s="5">
        <f>IF(C721="Rental Income",0,D721*0.13)</f>
        <v/>
      </c>
      <c r="G721" s="5">
        <f>E721-F721</f>
        <v/>
      </c>
    </row>
    <row r="722">
      <c r="E722" s="5">
        <f>D722</f>
        <v/>
      </c>
      <c r="F722" s="5">
        <f>IF(C722="Rental Income",0,D722*0.13)</f>
        <v/>
      </c>
      <c r="G722" s="5">
        <f>E722-F722</f>
        <v/>
      </c>
    </row>
    <row r="723">
      <c r="E723" s="5">
        <f>D723</f>
        <v/>
      </c>
      <c r="F723" s="5">
        <f>IF(C723="Rental Income",0,D723*0.13)</f>
        <v/>
      </c>
      <c r="G723" s="5">
        <f>E723-F723</f>
        <v/>
      </c>
    </row>
    <row r="724">
      <c r="E724" s="5">
        <f>D724</f>
        <v/>
      </c>
      <c r="F724" s="5">
        <f>IF(C724="Rental Income",0,D724*0.13)</f>
        <v/>
      </c>
      <c r="G724" s="5">
        <f>E724-F724</f>
        <v/>
      </c>
    </row>
    <row r="725">
      <c r="E725" s="5">
        <f>D725</f>
        <v/>
      </c>
      <c r="F725" s="5">
        <f>IF(C725="Rental Income",0,D725*0.13)</f>
        <v/>
      </c>
      <c r="G725" s="5">
        <f>E725-F725</f>
        <v/>
      </c>
    </row>
    <row r="726">
      <c r="E726" s="5">
        <f>D726</f>
        <v/>
      </c>
      <c r="F726" s="5">
        <f>IF(C726="Rental Income",0,D726*0.13)</f>
        <v/>
      </c>
      <c r="G726" s="5">
        <f>E726-F726</f>
        <v/>
      </c>
    </row>
    <row r="727">
      <c r="E727" s="5">
        <f>D727</f>
        <v/>
      </c>
      <c r="F727" s="5">
        <f>IF(C727="Rental Income",0,D727*0.13)</f>
        <v/>
      </c>
      <c r="G727" s="5">
        <f>E727-F727</f>
        <v/>
      </c>
    </row>
    <row r="728">
      <c r="E728" s="5">
        <f>D728</f>
        <v/>
      </c>
      <c r="F728" s="5">
        <f>IF(C728="Rental Income",0,D728*0.13)</f>
        <v/>
      </c>
      <c r="G728" s="5">
        <f>E728-F728</f>
        <v/>
      </c>
    </row>
    <row r="729">
      <c r="E729" s="5">
        <f>D729</f>
        <v/>
      </c>
      <c r="F729" s="5">
        <f>IF(C729="Rental Income",0,D729*0.13)</f>
        <v/>
      </c>
      <c r="G729" s="5">
        <f>E729-F729</f>
        <v/>
      </c>
    </row>
    <row r="730">
      <c r="E730" s="5">
        <f>D730</f>
        <v/>
      </c>
      <c r="F730" s="5">
        <f>IF(C730="Rental Income",0,D730*0.13)</f>
        <v/>
      </c>
      <c r="G730" s="5">
        <f>E730-F730</f>
        <v/>
      </c>
    </row>
    <row r="731">
      <c r="E731" s="5">
        <f>D731</f>
        <v/>
      </c>
      <c r="F731" s="5">
        <f>IF(C731="Rental Income",0,D731*0.13)</f>
        <v/>
      </c>
      <c r="G731" s="5">
        <f>E731-F731</f>
        <v/>
      </c>
    </row>
    <row r="732">
      <c r="E732" s="5">
        <f>D732</f>
        <v/>
      </c>
      <c r="F732" s="5">
        <f>IF(C732="Rental Income",0,D732*0.13)</f>
        <v/>
      </c>
      <c r="G732" s="5">
        <f>E732-F732</f>
        <v/>
      </c>
    </row>
    <row r="733">
      <c r="E733" s="5">
        <f>D733</f>
        <v/>
      </c>
      <c r="F733" s="5">
        <f>IF(C733="Rental Income",0,D733*0.13)</f>
        <v/>
      </c>
      <c r="G733" s="5">
        <f>E733-F733</f>
        <v/>
      </c>
    </row>
    <row r="734">
      <c r="E734" s="5">
        <f>D734</f>
        <v/>
      </c>
      <c r="F734" s="5">
        <f>IF(C734="Rental Income",0,D734*0.13)</f>
        <v/>
      </c>
      <c r="G734" s="5">
        <f>E734-F734</f>
        <v/>
      </c>
    </row>
    <row r="735">
      <c r="E735" s="5">
        <f>D735</f>
        <v/>
      </c>
      <c r="F735" s="5">
        <f>IF(C735="Rental Income",0,D735*0.13)</f>
        <v/>
      </c>
      <c r="G735" s="5">
        <f>E735-F735</f>
        <v/>
      </c>
    </row>
    <row r="736">
      <c r="E736" s="5">
        <f>D736</f>
        <v/>
      </c>
      <c r="F736" s="5">
        <f>IF(C736="Rental Income",0,D736*0.13)</f>
        <v/>
      </c>
      <c r="G736" s="5">
        <f>E736-F736</f>
        <v/>
      </c>
    </row>
    <row r="737">
      <c r="E737" s="5">
        <f>D737</f>
        <v/>
      </c>
      <c r="F737" s="5">
        <f>IF(C737="Rental Income",0,D737*0.13)</f>
        <v/>
      </c>
      <c r="G737" s="5">
        <f>E737-F737</f>
        <v/>
      </c>
    </row>
    <row r="738">
      <c r="E738" s="5">
        <f>D738</f>
        <v/>
      </c>
      <c r="F738" s="5">
        <f>IF(C738="Rental Income",0,D738*0.13)</f>
        <v/>
      </c>
      <c r="G738" s="5">
        <f>E738-F738</f>
        <v/>
      </c>
    </row>
    <row r="739">
      <c r="E739" s="5">
        <f>D739</f>
        <v/>
      </c>
      <c r="F739" s="5">
        <f>IF(C739="Rental Income",0,D739*0.13)</f>
        <v/>
      </c>
      <c r="G739" s="5">
        <f>E739-F739</f>
        <v/>
      </c>
    </row>
    <row r="740">
      <c r="E740" s="5">
        <f>D740</f>
        <v/>
      </c>
      <c r="F740" s="5">
        <f>IF(C740="Rental Income",0,D740*0.13)</f>
        <v/>
      </c>
      <c r="G740" s="5">
        <f>E740-F740</f>
        <v/>
      </c>
    </row>
    <row r="741">
      <c r="E741" s="5">
        <f>D741</f>
        <v/>
      </c>
      <c r="F741" s="5">
        <f>IF(C741="Rental Income",0,D741*0.13)</f>
        <v/>
      </c>
      <c r="G741" s="5">
        <f>E741-F741</f>
        <v/>
      </c>
    </row>
    <row r="742">
      <c r="E742" s="5">
        <f>D742</f>
        <v/>
      </c>
      <c r="F742" s="5">
        <f>IF(C742="Rental Income",0,D742*0.13)</f>
        <v/>
      </c>
      <c r="G742" s="5">
        <f>E742-F742</f>
        <v/>
      </c>
    </row>
    <row r="743">
      <c r="E743" s="5">
        <f>D743</f>
        <v/>
      </c>
      <c r="F743" s="5">
        <f>IF(C743="Rental Income",0,D743*0.13)</f>
        <v/>
      </c>
      <c r="G743" s="5">
        <f>E743-F743</f>
        <v/>
      </c>
    </row>
    <row r="744">
      <c r="E744" s="5">
        <f>D744</f>
        <v/>
      </c>
      <c r="F744" s="5">
        <f>IF(C744="Rental Income",0,D744*0.13)</f>
        <v/>
      </c>
      <c r="G744" s="5">
        <f>E744-F744</f>
        <v/>
      </c>
    </row>
    <row r="745">
      <c r="E745" s="5">
        <f>D745</f>
        <v/>
      </c>
      <c r="F745" s="5">
        <f>IF(C745="Rental Income",0,D745*0.13)</f>
        <v/>
      </c>
      <c r="G745" s="5">
        <f>E745-F745</f>
        <v/>
      </c>
    </row>
    <row r="746">
      <c r="E746" s="5">
        <f>D746</f>
        <v/>
      </c>
      <c r="F746" s="5">
        <f>IF(C746="Rental Income",0,D746*0.13)</f>
        <v/>
      </c>
      <c r="G746" s="5">
        <f>E746-F746</f>
        <v/>
      </c>
    </row>
    <row r="747">
      <c r="E747" s="5">
        <f>D747</f>
        <v/>
      </c>
      <c r="F747" s="5">
        <f>IF(C747="Rental Income",0,D747*0.13)</f>
        <v/>
      </c>
      <c r="G747" s="5">
        <f>E747-F747</f>
        <v/>
      </c>
    </row>
    <row r="748">
      <c r="E748" s="5">
        <f>D748</f>
        <v/>
      </c>
      <c r="F748" s="5">
        <f>IF(C748="Rental Income",0,D748*0.13)</f>
        <v/>
      </c>
      <c r="G748" s="5">
        <f>E748-F748</f>
        <v/>
      </c>
    </row>
    <row r="749">
      <c r="E749" s="5">
        <f>D749</f>
        <v/>
      </c>
      <c r="F749" s="5">
        <f>IF(C749="Rental Income",0,D749*0.13)</f>
        <v/>
      </c>
      <c r="G749" s="5">
        <f>E749-F749</f>
        <v/>
      </c>
    </row>
    <row r="750">
      <c r="E750" s="5">
        <f>D750</f>
        <v/>
      </c>
      <c r="F750" s="5">
        <f>IF(C750="Rental Income",0,D750*0.13)</f>
        <v/>
      </c>
      <c r="G750" s="5">
        <f>E750-F750</f>
        <v/>
      </c>
    </row>
    <row r="751">
      <c r="E751" s="5">
        <f>D751</f>
        <v/>
      </c>
      <c r="F751" s="5">
        <f>IF(C751="Rental Income",0,D751*0.13)</f>
        <v/>
      </c>
      <c r="G751" s="5">
        <f>E751-F751</f>
        <v/>
      </c>
    </row>
    <row r="752">
      <c r="E752" s="5">
        <f>D752</f>
        <v/>
      </c>
      <c r="F752" s="5">
        <f>IF(C752="Rental Income",0,D752*0.13)</f>
        <v/>
      </c>
      <c r="G752" s="5">
        <f>E752-F752</f>
        <v/>
      </c>
    </row>
    <row r="753">
      <c r="E753" s="5">
        <f>D753</f>
        <v/>
      </c>
      <c r="F753" s="5">
        <f>IF(C753="Rental Income",0,D753*0.13)</f>
        <v/>
      </c>
      <c r="G753" s="5">
        <f>E753-F753</f>
        <v/>
      </c>
    </row>
    <row r="754">
      <c r="E754" s="5">
        <f>D754</f>
        <v/>
      </c>
      <c r="F754" s="5">
        <f>IF(C754="Rental Income",0,D754*0.13)</f>
        <v/>
      </c>
      <c r="G754" s="5">
        <f>E754-F754</f>
        <v/>
      </c>
    </row>
    <row r="755">
      <c r="E755" s="5">
        <f>D755</f>
        <v/>
      </c>
      <c r="F755" s="5">
        <f>IF(C755="Rental Income",0,D755*0.13)</f>
        <v/>
      </c>
      <c r="G755" s="5">
        <f>E755-F755</f>
        <v/>
      </c>
    </row>
    <row r="756">
      <c r="E756" s="5">
        <f>D756</f>
        <v/>
      </c>
      <c r="F756" s="5">
        <f>IF(C756="Rental Income",0,D756*0.13)</f>
        <v/>
      </c>
      <c r="G756" s="5">
        <f>E756-F756</f>
        <v/>
      </c>
    </row>
    <row r="757">
      <c r="E757" s="5">
        <f>D757</f>
        <v/>
      </c>
      <c r="F757" s="5">
        <f>IF(C757="Rental Income",0,D757*0.13)</f>
        <v/>
      </c>
      <c r="G757" s="5">
        <f>E757-F757</f>
        <v/>
      </c>
    </row>
    <row r="758">
      <c r="E758" s="5">
        <f>D758</f>
        <v/>
      </c>
      <c r="F758" s="5">
        <f>IF(C758="Rental Income",0,D758*0.13)</f>
        <v/>
      </c>
      <c r="G758" s="5">
        <f>E758-F758</f>
        <v/>
      </c>
    </row>
    <row r="759">
      <c r="E759" s="5">
        <f>D759</f>
        <v/>
      </c>
      <c r="F759" s="5">
        <f>IF(C759="Rental Income",0,D759*0.13)</f>
        <v/>
      </c>
      <c r="G759" s="5">
        <f>E759-F759</f>
        <v/>
      </c>
    </row>
    <row r="760">
      <c r="E760" s="5">
        <f>D760</f>
        <v/>
      </c>
      <c r="F760" s="5">
        <f>IF(C760="Rental Income",0,D760*0.13)</f>
        <v/>
      </c>
      <c r="G760" s="5">
        <f>E760-F760</f>
        <v/>
      </c>
    </row>
    <row r="761">
      <c r="E761" s="5">
        <f>D761</f>
        <v/>
      </c>
      <c r="F761" s="5">
        <f>IF(C761="Rental Income",0,D761*0.13)</f>
        <v/>
      </c>
      <c r="G761" s="5">
        <f>E761-F761</f>
        <v/>
      </c>
    </row>
    <row r="762">
      <c r="E762" s="5">
        <f>D762</f>
        <v/>
      </c>
      <c r="F762" s="5">
        <f>IF(C762="Rental Income",0,D762*0.13)</f>
        <v/>
      </c>
      <c r="G762" s="5">
        <f>E762-F762</f>
        <v/>
      </c>
    </row>
    <row r="763">
      <c r="E763" s="5">
        <f>D763</f>
        <v/>
      </c>
      <c r="F763" s="5">
        <f>IF(C763="Rental Income",0,D763*0.13)</f>
        <v/>
      </c>
      <c r="G763" s="5">
        <f>E763-F763</f>
        <v/>
      </c>
    </row>
    <row r="764">
      <c r="E764" s="5">
        <f>D764</f>
        <v/>
      </c>
      <c r="F764" s="5">
        <f>IF(C764="Rental Income",0,D764*0.13)</f>
        <v/>
      </c>
      <c r="G764" s="5">
        <f>E764-F764</f>
        <v/>
      </c>
    </row>
    <row r="765">
      <c r="E765" s="5">
        <f>D765</f>
        <v/>
      </c>
      <c r="F765" s="5">
        <f>IF(C765="Rental Income",0,D765*0.13)</f>
        <v/>
      </c>
      <c r="G765" s="5">
        <f>E765-F765</f>
        <v/>
      </c>
    </row>
    <row r="766">
      <c r="E766" s="5">
        <f>D766</f>
        <v/>
      </c>
      <c r="F766" s="5">
        <f>IF(C766="Rental Income",0,D766*0.13)</f>
        <v/>
      </c>
      <c r="G766" s="5">
        <f>E766-F766</f>
        <v/>
      </c>
    </row>
    <row r="767">
      <c r="E767" s="5">
        <f>D767</f>
        <v/>
      </c>
      <c r="F767" s="5">
        <f>IF(C767="Rental Income",0,D767*0.13)</f>
        <v/>
      </c>
      <c r="G767" s="5">
        <f>E767-F767</f>
        <v/>
      </c>
    </row>
    <row r="768">
      <c r="E768" s="5">
        <f>D768</f>
        <v/>
      </c>
      <c r="F768" s="5">
        <f>IF(C768="Rental Income",0,D768*0.13)</f>
        <v/>
      </c>
      <c r="G768" s="5">
        <f>E768-F768</f>
        <v/>
      </c>
    </row>
    <row r="769">
      <c r="E769" s="5">
        <f>D769</f>
        <v/>
      </c>
      <c r="F769" s="5">
        <f>IF(C769="Rental Income",0,D769*0.13)</f>
        <v/>
      </c>
      <c r="G769" s="5">
        <f>E769-F769</f>
        <v/>
      </c>
    </row>
    <row r="770">
      <c r="E770" s="5">
        <f>D770</f>
        <v/>
      </c>
      <c r="F770" s="5">
        <f>IF(C770="Rental Income",0,D770*0.13)</f>
        <v/>
      </c>
      <c r="G770" s="5">
        <f>E770-F770</f>
        <v/>
      </c>
    </row>
    <row r="771">
      <c r="E771" s="5">
        <f>D771</f>
        <v/>
      </c>
      <c r="F771" s="5">
        <f>IF(C771="Rental Income",0,D771*0.13)</f>
        <v/>
      </c>
      <c r="G771" s="5">
        <f>E771-F771</f>
        <v/>
      </c>
    </row>
    <row r="772">
      <c r="E772" s="5">
        <f>D772</f>
        <v/>
      </c>
      <c r="F772" s="5">
        <f>IF(C772="Rental Income",0,D772*0.13)</f>
        <v/>
      </c>
      <c r="G772" s="5">
        <f>E772-F772</f>
        <v/>
      </c>
    </row>
    <row r="773">
      <c r="E773" s="5">
        <f>D773</f>
        <v/>
      </c>
      <c r="F773" s="5">
        <f>IF(C773="Rental Income",0,D773*0.13)</f>
        <v/>
      </c>
      <c r="G773" s="5">
        <f>E773-F773</f>
        <v/>
      </c>
    </row>
    <row r="774">
      <c r="E774" s="5">
        <f>D774</f>
        <v/>
      </c>
      <c r="F774" s="5">
        <f>IF(C774="Rental Income",0,D774*0.13)</f>
        <v/>
      </c>
      <c r="G774" s="5">
        <f>E774-F774</f>
        <v/>
      </c>
    </row>
    <row r="775">
      <c r="E775" s="5">
        <f>D775</f>
        <v/>
      </c>
      <c r="F775" s="5">
        <f>IF(C775="Rental Income",0,D775*0.13)</f>
        <v/>
      </c>
      <c r="G775" s="5">
        <f>E775-F775</f>
        <v/>
      </c>
    </row>
    <row r="776">
      <c r="E776" s="5">
        <f>D776</f>
        <v/>
      </c>
      <c r="F776" s="5">
        <f>IF(C776="Rental Income",0,D776*0.13)</f>
        <v/>
      </c>
      <c r="G776" s="5">
        <f>E776-F776</f>
        <v/>
      </c>
    </row>
    <row r="777">
      <c r="E777" s="5">
        <f>D777</f>
        <v/>
      </c>
      <c r="F777" s="5">
        <f>IF(C777="Rental Income",0,D777*0.13)</f>
        <v/>
      </c>
      <c r="G777" s="5">
        <f>E777-F777</f>
        <v/>
      </c>
    </row>
    <row r="778">
      <c r="E778" s="5">
        <f>D778</f>
        <v/>
      </c>
      <c r="F778" s="5">
        <f>IF(C778="Rental Income",0,D778*0.13)</f>
        <v/>
      </c>
      <c r="G778" s="5">
        <f>E778-F778</f>
        <v/>
      </c>
    </row>
    <row r="779">
      <c r="E779" s="5">
        <f>D779</f>
        <v/>
      </c>
      <c r="F779" s="5">
        <f>IF(C779="Rental Income",0,D779*0.13)</f>
        <v/>
      </c>
      <c r="G779" s="5">
        <f>E779-F779</f>
        <v/>
      </c>
    </row>
    <row r="780">
      <c r="E780" s="5">
        <f>D780</f>
        <v/>
      </c>
      <c r="F780" s="5">
        <f>IF(C780="Rental Income",0,D780*0.13)</f>
        <v/>
      </c>
      <c r="G780" s="5">
        <f>E780-F780</f>
        <v/>
      </c>
    </row>
    <row r="781">
      <c r="E781" s="5">
        <f>D781</f>
        <v/>
      </c>
      <c r="F781" s="5">
        <f>IF(C781="Rental Income",0,D781*0.13)</f>
        <v/>
      </c>
      <c r="G781" s="5">
        <f>E781-F781</f>
        <v/>
      </c>
    </row>
    <row r="782">
      <c r="E782" s="5">
        <f>D782</f>
        <v/>
      </c>
      <c r="F782" s="5">
        <f>IF(C782="Rental Income",0,D782*0.13)</f>
        <v/>
      </c>
      <c r="G782" s="5">
        <f>E782-F782</f>
        <v/>
      </c>
    </row>
    <row r="783">
      <c r="E783" s="5">
        <f>D783</f>
        <v/>
      </c>
      <c r="F783" s="5">
        <f>IF(C783="Rental Income",0,D783*0.13)</f>
        <v/>
      </c>
      <c r="G783" s="5">
        <f>E783-F783</f>
        <v/>
      </c>
    </row>
    <row r="784">
      <c r="E784" s="5">
        <f>D784</f>
        <v/>
      </c>
      <c r="F784" s="5">
        <f>IF(C784="Rental Income",0,D784*0.13)</f>
        <v/>
      </c>
      <c r="G784" s="5">
        <f>E784-F784</f>
        <v/>
      </c>
    </row>
    <row r="785">
      <c r="E785" s="5">
        <f>D785</f>
        <v/>
      </c>
      <c r="F785" s="5">
        <f>IF(C785="Rental Income",0,D785*0.13)</f>
        <v/>
      </c>
      <c r="G785" s="5">
        <f>E785-F785</f>
        <v/>
      </c>
    </row>
    <row r="786">
      <c r="E786" s="5">
        <f>D786</f>
        <v/>
      </c>
      <c r="F786" s="5">
        <f>IF(C786="Rental Income",0,D786*0.13)</f>
        <v/>
      </c>
      <c r="G786" s="5">
        <f>E786-F786</f>
        <v/>
      </c>
    </row>
    <row r="787">
      <c r="E787" s="5">
        <f>D787</f>
        <v/>
      </c>
      <c r="F787" s="5">
        <f>IF(C787="Rental Income",0,D787*0.13)</f>
        <v/>
      </c>
      <c r="G787" s="5">
        <f>E787-F787</f>
        <v/>
      </c>
    </row>
    <row r="788">
      <c r="E788" s="5">
        <f>D788</f>
        <v/>
      </c>
      <c r="F788" s="5">
        <f>IF(C788="Rental Income",0,D788*0.13)</f>
        <v/>
      </c>
      <c r="G788" s="5">
        <f>E788-F788</f>
        <v/>
      </c>
    </row>
    <row r="789">
      <c r="E789" s="5">
        <f>D789</f>
        <v/>
      </c>
      <c r="F789" s="5">
        <f>IF(C789="Rental Income",0,D789*0.13)</f>
        <v/>
      </c>
      <c r="G789" s="5">
        <f>E789-F789</f>
        <v/>
      </c>
    </row>
    <row r="790">
      <c r="E790" s="5">
        <f>D790</f>
        <v/>
      </c>
      <c r="F790" s="5">
        <f>IF(C790="Rental Income",0,D790*0.13)</f>
        <v/>
      </c>
      <c r="G790" s="5">
        <f>E790-F790</f>
        <v/>
      </c>
    </row>
    <row r="791">
      <c r="E791" s="5">
        <f>D791</f>
        <v/>
      </c>
      <c r="F791" s="5">
        <f>IF(C791="Rental Income",0,D791*0.13)</f>
        <v/>
      </c>
      <c r="G791" s="5">
        <f>E791-F791</f>
        <v/>
      </c>
    </row>
    <row r="792">
      <c r="E792" s="5">
        <f>D792</f>
        <v/>
      </c>
      <c r="F792" s="5">
        <f>IF(C792="Rental Income",0,D792*0.13)</f>
        <v/>
      </c>
      <c r="G792" s="5">
        <f>E792-F792</f>
        <v/>
      </c>
    </row>
    <row r="793">
      <c r="E793" s="5">
        <f>D793</f>
        <v/>
      </c>
      <c r="F793" s="5">
        <f>IF(C793="Rental Income",0,D793*0.13)</f>
        <v/>
      </c>
      <c r="G793" s="5">
        <f>E793-F793</f>
        <v/>
      </c>
    </row>
    <row r="794">
      <c r="E794" s="5">
        <f>D794</f>
        <v/>
      </c>
      <c r="F794" s="5">
        <f>IF(C794="Rental Income",0,D794*0.13)</f>
        <v/>
      </c>
      <c r="G794" s="5">
        <f>E794-F794</f>
        <v/>
      </c>
    </row>
    <row r="795">
      <c r="E795" s="5">
        <f>D795</f>
        <v/>
      </c>
      <c r="F795" s="5">
        <f>IF(C795="Rental Income",0,D795*0.13)</f>
        <v/>
      </c>
      <c r="G795" s="5">
        <f>E795-F795</f>
        <v/>
      </c>
    </row>
    <row r="796">
      <c r="E796" s="5">
        <f>D796</f>
        <v/>
      </c>
      <c r="F796" s="5">
        <f>IF(C796="Rental Income",0,D796*0.13)</f>
        <v/>
      </c>
      <c r="G796" s="5">
        <f>E796-F796</f>
        <v/>
      </c>
    </row>
    <row r="797">
      <c r="E797" s="5">
        <f>D797</f>
        <v/>
      </c>
      <c r="F797" s="5">
        <f>IF(C797="Rental Income",0,D797*0.13)</f>
        <v/>
      </c>
      <c r="G797" s="5">
        <f>E797-F797</f>
        <v/>
      </c>
    </row>
    <row r="798">
      <c r="E798" s="5">
        <f>D798</f>
        <v/>
      </c>
      <c r="F798" s="5">
        <f>IF(C798="Rental Income",0,D798*0.13)</f>
        <v/>
      </c>
      <c r="G798" s="5">
        <f>E798-F798</f>
        <v/>
      </c>
    </row>
    <row r="799">
      <c r="E799" s="5">
        <f>D799</f>
        <v/>
      </c>
      <c r="F799" s="5">
        <f>IF(C799="Rental Income",0,D799*0.13)</f>
        <v/>
      </c>
      <c r="G799" s="5">
        <f>E799-F799</f>
        <v/>
      </c>
    </row>
    <row r="800">
      <c r="E800" s="5">
        <f>D800</f>
        <v/>
      </c>
      <c r="F800" s="5">
        <f>IF(C800="Rental Income",0,D800*0.13)</f>
        <v/>
      </c>
      <c r="G800" s="5">
        <f>E800-F800</f>
        <v/>
      </c>
    </row>
    <row r="801">
      <c r="E801" s="5">
        <f>D801</f>
        <v/>
      </c>
      <c r="F801" s="5">
        <f>IF(C801="Rental Income",0,D801*0.13)</f>
        <v/>
      </c>
      <c r="G801" s="5">
        <f>E801-F801</f>
        <v/>
      </c>
    </row>
    <row r="802">
      <c r="E802" s="5">
        <f>D802</f>
        <v/>
      </c>
      <c r="F802" s="5">
        <f>IF(C802="Rental Income",0,D802*0.13)</f>
        <v/>
      </c>
      <c r="G802" s="5">
        <f>E802-F802</f>
        <v/>
      </c>
    </row>
    <row r="803">
      <c r="E803" s="5">
        <f>D803</f>
        <v/>
      </c>
      <c r="F803" s="5">
        <f>IF(C803="Rental Income",0,D803*0.13)</f>
        <v/>
      </c>
      <c r="G803" s="5">
        <f>E803-F803</f>
        <v/>
      </c>
    </row>
    <row r="804">
      <c r="E804" s="5">
        <f>D804</f>
        <v/>
      </c>
      <c r="F804" s="5">
        <f>IF(C804="Rental Income",0,D804*0.13)</f>
        <v/>
      </c>
      <c r="G804" s="5">
        <f>E804-F804</f>
        <v/>
      </c>
    </row>
    <row r="805">
      <c r="E805" s="5">
        <f>D805</f>
        <v/>
      </c>
      <c r="F805" s="5">
        <f>IF(C805="Rental Income",0,D805*0.13)</f>
        <v/>
      </c>
      <c r="G805" s="5">
        <f>E805-F805</f>
        <v/>
      </c>
    </row>
    <row r="806">
      <c r="E806" s="5">
        <f>D806</f>
        <v/>
      </c>
      <c r="F806" s="5">
        <f>IF(C806="Rental Income",0,D806*0.13)</f>
        <v/>
      </c>
      <c r="G806" s="5">
        <f>E806-F806</f>
        <v/>
      </c>
    </row>
    <row r="807">
      <c r="E807" s="5">
        <f>D807</f>
        <v/>
      </c>
      <c r="F807" s="5">
        <f>IF(C807="Rental Income",0,D807*0.13)</f>
        <v/>
      </c>
      <c r="G807" s="5">
        <f>E807-F807</f>
        <v/>
      </c>
    </row>
    <row r="808">
      <c r="E808" s="5">
        <f>D808</f>
        <v/>
      </c>
      <c r="F808" s="5">
        <f>IF(C808="Rental Income",0,D808*0.13)</f>
        <v/>
      </c>
      <c r="G808" s="5">
        <f>E808-F808</f>
        <v/>
      </c>
    </row>
    <row r="809">
      <c r="E809" s="5">
        <f>D809</f>
        <v/>
      </c>
      <c r="F809" s="5">
        <f>IF(C809="Rental Income",0,D809*0.13)</f>
        <v/>
      </c>
      <c r="G809" s="5">
        <f>E809-F809</f>
        <v/>
      </c>
    </row>
    <row r="810">
      <c r="E810" s="5">
        <f>D810</f>
        <v/>
      </c>
      <c r="F810" s="5">
        <f>IF(C810="Rental Income",0,D810*0.13)</f>
        <v/>
      </c>
      <c r="G810" s="5">
        <f>E810-F810</f>
        <v/>
      </c>
    </row>
    <row r="811">
      <c r="E811" s="5">
        <f>D811</f>
        <v/>
      </c>
      <c r="F811" s="5">
        <f>IF(C811="Rental Income",0,D811*0.13)</f>
        <v/>
      </c>
      <c r="G811" s="5">
        <f>E811-F811</f>
        <v/>
      </c>
    </row>
    <row r="812">
      <c r="E812" s="5">
        <f>D812</f>
        <v/>
      </c>
      <c r="F812" s="5">
        <f>IF(C812="Rental Income",0,D812*0.13)</f>
        <v/>
      </c>
      <c r="G812" s="5">
        <f>E812-F812</f>
        <v/>
      </c>
    </row>
    <row r="813">
      <c r="E813" s="5">
        <f>D813</f>
        <v/>
      </c>
      <c r="F813" s="5">
        <f>IF(C813="Rental Income",0,D813*0.13)</f>
        <v/>
      </c>
      <c r="G813" s="5">
        <f>E813-F813</f>
        <v/>
      </c>
    </row>
    <row r="814">
      <c r="E814" s="5">
        <f>D814</f>
        <v/>
      </c>
      <c r="F814" s="5">
        <f>IF(C814="Rental Income",0,D814*0.13)</f>
        <v/>
      </c>
      <c r="G814" s="5">
        <f>E814-F814</f>
        <v/>
      </c>
    </row>
    <row r="815">
      <c r="E815" s="5">
        <f>D815</f>
        <v/>
      </c>
      <c r="F815" s="5">
        <f>IF(C815="Rental Income",0,D815*0.13)</f>
        <v/>
      </c>
      <c r="G815" s="5">
        <f>E815-F815</f>
        <v/>
      </c>
    </row>
    <row r="816">
      <c r="E816" s="5">
        <f>D816</f>
        <v/>
      </c>
      <c r="F816" s="5">
        <f>IF(C816="Rental Income",0,D816*0.13)</f>
        <v/>
      </c>
      <c r="G816" s="5">
        <f>E816-F816</f>
        <v/>
      </c>
    </row>
    <row r="817">
      <c r="E817" s="5">
        <f>D817</f>
        <v/>
      </c>
      <c r="F817" s="5">
        <f>IF(C817="Rental Income",0,D817*0.13)</f>
        <v/>
      </c>
      <c r="G817" s="5">
        <f>E817-F817</f>
        <v/>
      </c>
    </row>
    <row r="818">
      <c r="E818" s="5">
        <f>D818</f>
        <v/>
      </c>
      <c r="F818" s="5">
        <f>IF(C818="Rental Income",0,D818*0.13)</f>
        <v/>
      </c>
      <c r="G818" s="5">
        <f>E818-F818</f>
        <v/>
      </c>
    </row>
    <row r="819">
      <c r="E819" s="5">
        <f>D819</f>
        <v/>
      </c>
      <c r="F819" s="5">
        <f>IF(C819="Rental Income",0,D819*0.13)</f>
        <v/>
      </c>
      <c r="G819" s="5">
        <f>E819-F819</f>
        <v/>
      </c>
    </row>
    <row r="820">
      <c r="E820" s="5">
        <f>D820</f>
        <v/>
      </c>
      <c r="F820" s="5">
        <f>IF(C820="Rental Income",0,D820*0.13)</f>
        <v/>
      </c>
      <c r="G820" s="5">
        <f>E820-F820</f>
        <v/>
      </c>
    </row>
    <row r="821">
      <c r="E821" s="5">
        <f>D821</f>
        <v/>
      </c>
      <c r="F821" s="5">
        <f>IF(C821="Rental Income",0,D821*0.13)</f>
        <v/>
      </c>
      <c r="G821" s="5">
        <f>E821-F821</f>
        <v/>
      </c>
    </row>
    <row r="822">
      <c r="E822" s="5">
        <f>D822</f>
        <v/>
      </c>
      <c r="F822" s="5">
        <f>IF(C822="Rental Income",0,D822*0.13)</f>
        <v/>
      </c>
      <c r="G822" s="5">
        <f>E822-F822</f>
        <v/>
      </c>
    </row>
    <row r="823">
      <c r="E823" s="5">
        <f>D823</f>
        <v/>
      </c>
      <c r="F823" s="5">
        <f>IF(C823="Rental Income",0,D823*0.13)</f>
        <v/>
      </c>
      <c r="G823" s="5">
        <f>E823-F823</f>
        <v/>
      </c>
    </row>
    <row r="824">
      <c r="E824" s="5">
        <f>D824</f>
        <v/>
      </c>
      <c r="F824" s="5">
        <f>IF(C824="Rental Income",0,D824*0.13)</f>
        <v/>
      </c>
      <c r="G824" s="5">
        <f>E824-F824</f>
        <v/>
      </c>
    </row>
    <row r="825">
      <c r="E825" s="5">
        <f>D825</f>
        <v/>
      </c>
      <c r="F825" s="5">
        <f>IF(C825="Rental Income",0,D825*0.13)</f>
        <v/>
      </c>
      <c r="G825" s="5">
        <f>E825-F825</f>
        <v/>
      </c>
    </row>
    <row r="826">
      <c r="E826" s="5">
        <f>D826</f>
        <v/>
      </c>
      <c r="F826" s="5">
        <f>IF(C826="Rental Income",0,D826*0.13)</f>
        <v/>
      </c>
      <c r="G826" s="5">
        <f>E826-F826</f>
        <v/>
      </c>
    </row>
    <row r="827">
      <c r="E827" s="5">
        <f>D827</f>
        <v/>
      </c>
      <c r="F827" s="5">
        <f>IF(C827="Rental Income",0,D827*0.13)</f>
        <v/>
      </c>
      <c r="G827" s="5">
        <f>E827-F827</f>
        <v/>
      </c>
    </row>
    <row r="828">
      <c r="E828" s="5">
        <f>D828</f>
        <v/>
      </c>
      <c r="F828" s="5">
        <f>IF(C828="Rental Income",0,D828*0.13)</f>
        <v/>
      </c>
      <c r="G828" s="5">
        <f>E828-F828</f>
        <v/>
      </c>
    </row>
    <row r="829">
      <c r="E829" s="5">
        <f>D829</f>
        <v/>
      </c>
      <c r="F829" s="5">
        <f>IF(C829="Rental Income",0,D829*0.13)</f>
        <v/>
      </c>
      <c r="G829" s="5">
        <f>E829-F829</f>
        <v/>
      </c>
    </row>
    <row r="830">
      <c r="E830" s="5">
        <f>D830</f>
        <v/>
      </c>
      <c r="F830" s="5">
        <f>IF(C830="Rental Income",0,D830*0.13)</f>
        <v/>
      </c>
      <c r="G830" s="5">
        <f>E830-F830</f>
        <v/>
      </c>
    </row>
    <row r="831">
      <c r="E831" s="5">
        <f>D831</f>
        <v/>
      </c>
      <c r="F831" s="5">
        <f>IF(C831="Rental Income",0,D831*0.13)</f>
        <v/>
      </c>
      <c r="G831" s="5">
        <f>E831-F831</f>
        <v/>
      </c>
    </row>
    <row r="832">
      <c r="E832" s="5">
        <f>D832</f>
        <v/>
      </c>
      <c r="F832" s="5">
        <f>IF(C832="Rental Income",0,D832*0.13)</f>
        <v/>
      </c>
      <c r="G832" s="5">
        <f>E832-F832</f>
        <v/>
      </c>
    </row>
    <row r="833">
      <c r="E833" s="5">
        <f>D833</f>
        <v/>
      </c>
      <c r="F833" s="5">
        <f>IF(C833="Rental Income",0,D833*0.13)</f>
        <v/>
      </c>
      <c r="G833" s="5">
        <f>E833-F833</f>
        <v/>
      </c>
    </row>
    <row r="834">
      <c r="E834" s="5">
        <f>D834</f>
        <v/>
      </c>
      <c r="F834" s="5">
        <f>IF(C834="Rental Income",0,D834*0.13)</f>
        <v/>
      </c>
      <c r="G834" s="5">
        <f>E834-F834</f>
        <v/>
      </c>
    </row>
    <row r="835">
      <c r="E835" s="5">
        <f>D835</f>
        <v/>
      </c>
      <c r="F835" s="5">
        <f>IF(C835="Rental Income",0,D835*0.13)</f>
        <v/>
      </c>
      <c r="G835" s="5">
        <f>E835-F835</f>
        <v/>
      </c>
    </row>
    <row r="836">
      <c r="E836" s="5">
        <f>D836</f>
        <v/>
      </c>
      <c r="F836" s="5">
        <f>IF(C836="Rental Income",0,D836*0.13)</f>
        <v/>
      </c>
      <c r="G836" s="5">
        <f>E836-F836</f>
        <v/>
      </c>
    </row>
    <row r="837">
      <c r="E837" s="5">
        <f>D837</f>
        <v/>
      </c>
      <c r="F837" s="5">
        <f>IF(C837="Rental Income",0,D837*0.13)</f>
        <v/>
      </c>
      <c r="G837" s="5">
        <f>E837-F837</f>
        <v/>
      </c>
    </row>
    <row r="838">
      <c r="E838" s="5">
        <f>D838</f>
        <v/>
      </c>
      <c r="F838" s="5">
        <f>IF(C838="Rental Income",0,D838*0.13)</f>
        <v/>
      </c>
      <c r="G838" s="5">
        <f>E838-F838</f>
        <v/>
      </c>
    </row>
    <row r="839">
      <c r="E839" s="5">
        <f>D839</f>
        <v/>
      </c>
      <c r="F839" s="5">
        <f>IF(C839="Rental Income",0,D839*0.13)</f>
        <v/>
      </c>
      <c r="G839" s="5">
        <f>E839-F839</f>
        <v/>
      </c>
    </row>
    <row r="840">
      <c r="E840" s="5">
        <f>D840</f>
        <v/>
      </c>
      <c r="F840" s="5">
        <f>IF(C840="Rental Income",0,D840*0.13)</f>
        <v/>
      </c>
      <c r="G840" s="5">
        <f>E840-F840</f>
        <v/>
      </c>
    </row>
    <row r="841">
      <c r="E841" s="5">
        <f>D841</f>
        <v/>
      </c>
      <c r="F841" s="5">
        <f>IF(C841="Rental Income",0,D841*0.13)</f>
        <v/>
      </c>
      <c r="G841" s="5">
        <f>E841-F841</f>
        <v/>
      </c>
    </row>
    <row r="842">
      <c r="E842" s="5">
        <f>D842</f>
        <v/>
      </c>
      <c r="F842" s="5">
        <f>IF(C842="Rental Income",0,D842*0.13)</f>
        <v/>
      </c>
      <c r="G842" s="5">
        <f>E842-F842</f>
        <v/>
      </c>
    </row>
    <row r="843">
      <c r="E843" s="5">
        <f>D843</f>
        <v/>
      </c>
      <c r="F843" s="5">
        <f>IF(C843="Rental Income",0,D843*0.13)</f>
        <v/>
      </c>
      <c r="G843" s="5">
        <f>E843-F843</f>
        <v/>
      </c>
    </row>
    <row r="844">
      <c r="E844" s="5">
        <f>D844</f>
        <v/>
      </c>
      <c r="F844" s="5">
        <f>IF(C844="Rental Income",0,D844*0.13)</f>
        <v/>
      </c>
      <c r="G844" s="5">
        <f>E844-F844</f>
        <v/>
      </c>
    </row>
    <row r="845">
      <c r="E845" s="5">
        <f>D845</f>
        <v/>
      </c>
      <c r="F845" s="5">
        <f>IF(C845="Rental Income",0,D845*0.13)</f>
        <v/>
      </c>
      <c r="G845" s="5">
        <f>E845-F845</f>
        <v/>
      </c>
    </row>
    <row r="846">
      <c r="E846" s="5">
        <f>D846</f>
        <v/>
      </c>
      <c r="F846" s="5">
        <f>IF(C846="Rental Income",0,D846*0.13)</f>
        <v/>
      </c>
      <c r="G846" s="5">
        <f>E846-F846</f>
        <v/>
      </c>
    </row>
    <row r="847">
      <c r="E847" s="5">
        <f>D847</f>
        <v/>
      </c>
      <c r="F847" s="5">
        <f>IF(C847="Rental Income",0,D847*0.13)</f>
        <v/>
      </c>
      <c r="G847" s="5">
        <f>E847-F847</f>
        <v/>
      </c>
    </row>
    <row r="848">
      <c r="E848" s="5">
        <f>D848</f>
        <v/>
      </c>
      <c r="F848" s="5">
        <f>IF(C848="Rental Income",0,D848*0.13)</f>
        <v/>
      </c>
      <c r="G848" s="5">
        <f>E848-F848</f>
        <v/>
      </c>
    </row>
    <row r="849">
      <c r="E849" s="5">
        <f>D849</f>
        <v/>
      </c>
      <c r="F849" s="5">
        <f>IF(C849="Rental Income",0,D849*0.13)</f>
        <v/>
      </c>
      <c r="G849" s="5">
        <f>E849-F849</f>
        <v/>
      </c>
    </row>
    <row r="850">
      <c r="E850" s="5">
        <f>D850</f>
        <v/>
      </c>
      <c r="F850" s="5">
        <f>IF(C850="Rental Income",0,D850*0.13)</f>
        <v/>
      </c>
      <c r="G850" s="5">
        <f>E850-F850</f>
        <v/>
      </c>
    </row>
    <row r="851">
      <c r="E851" s="5">
        <f>D851</f>
        <v/>
      </c>
      <c r="F851" s="5">
        <f>IF(C851="Rental Income",0,D851*0.13)</f>
        <v/>
      </c>
      <c r="G851" s="5">
        <f>E851-F851</f>
        <v/>
      </c>
    </row>
    <row r="852">
      <c r="E852" s="5">
        <f>D852</f>
        <v/>
      </c>
      <c r="F852" s="5">
        <f>IF(C852="Rental Income",0,D852*0.13)</f>
        <v/>
      </c>
      <c r="G852" s="5">
        <f>E852-F852</f>
        <v/>
      </c>
    </row>
    <row r="853">
      <c r="E853" s="5">
        <f>D853</f>
        <v/>
      </c>
      <c r="F853" s="5">
        <f>IF(C853="Rental Income",0,D853*0.13)</f>
        <v/>
      </c>
      <c r="G853" s="5">
        <f>E853-F853</f>
        <v/>
      </c>
    </row>
    <row r="854">
      <c r="E854" s="5">
        <f>D854</f>
        <v/>
      </c>
      <c r="F854" s="5">
        <f>IF(C854="Rental Income",0,D854*0.13)</f>
        <v/>
      </c>
      <c r="G854" s="5">
        <f>E854-F854</f>
        <v/>
      </c>
    </row>
    <row r="855">
      <c r="E855" s="5">
        <f>D855</f>
        <v/>
      </c>
      <c r="F855" s="5">
        <f>IF(C855="Rental Income",0,D855*0.13)</f>
        <v/>
      </c>
      <c r="G855" s="5">
        <f>E855-F855</f>
        <v/>
      </c>
    </row>
    <row r="856">
      <c r="E856" s="5">
        <f>D856</f>
        <v/>
      </c>
      <c r="F856" s="5">
        <f>IF(C856="Rental Income",0,D856*0.13)</f>
        <v/>
      </c>
      <c r="G856" s="5">
        <f>E856-F856</f>
        <v/>
      </c>
    </row>
    <row r="857">
      <c r="E857" s="5">
        <f>D857</f>
        <v/>
      </c>
      <c r="F857" s="5">
        <f>IF(C857="Rental Income",0,D857*0.13)</f>
        <v/>
      </c>
      <c r="G857" s="5">
        <f>E857-F857</f>
        <v/>
      </c>
    </row>
    <row r="858">
      <c r="E858" s="5">
        <f>D858</f>
        <v/>
      </c>
      <c r="F858" s="5">
        <f>IF(C858="Rental Income",0,D858*0.13)</f>
        <v/>
      </c>
      <c r="G858" s="5">
        <f>E858-F858</f>
        <v/>
      </c>
    </row>
    <row r="859">
      <c r="E859" s="5">
        <f>D859</f>
        <v/>
      </c>
      <c r="F859" s="5">
        <f>IF(C859="Rental Income",0,D859*0.13)</f>
        <v/>
      </c>
      <c r="G859" s="5">
        <f>E859-F859</f>
        <v/>
      </c>
    </row>
    <row r="860">
      <c r="E860" s="5">
        <f>D860</f>
        <v/>
      </c>
      <c r="F860" s="5">
        <f>IF(C860="Rental Income",0,D860*0.13)</f>
        <v/>
      </c>
      <c r="G860" s="5">
        <f>E860-F860</f>
        <v/>
      </c>
    </row>
    <row r="861">
      <c r="E861" s="5">
        <f>D861</f>
        <v/>
      </c>
      <c r="F861" s="5">
        <f>IF(C861="Rental Income",0,D861*0.13)</f>
        <v/>
      </c>
      <c r="G861" s="5">
        <f>E861-F861</f>
        <v/>
      </c>
    </row>
    <row r="862">
      <c r="E862" s="5">
        <f>D862</f>
        <v/>
      </c>
      <c r="F862" s="5">
        <f>IF(C862="Rental Income",0,D862*0.13)</f>
        <v/>
      </c>
      <c r="G862" s="5">
        <f>E862-F862</f>
        <v/>
      </c>
    </row>
    <row r="863">
      <c r="E863" s="5">
        <f>D863</f>
        <v/>
      </c>
      <c r="F863" s="5">
        <f>IF(C863="Rental Income",0,D863*0.13)</f>
        <v/>
      </c>
      <c r="G863" s="5">
        <f>E863-F863</f>
        <v/>
      </c>
    </row>
    <row r="864">
      <c r="E864" s="5">
        <f>D864</f>
        <v/>
      </c>
      <c r="F864" s="5">
        <f>IF(C864="Rental Income",0,D864*0.13)</f>
        <v/>
      </c>
      <c r="G864" s="5">
        <f>E864-F864</f>
        <v/>
      </c>
    </row>
    <row r="865">
      <c r="E865" s="5">
        <f>D865</f>
        <v/>
      </c>
      <c r="F865" s="5">
        <f>IF(C865="Rental Income",0,D865*0.13)</f>
        <v/>
      </c>
      <c r="G865" s="5">
        <f>E865-F865</f>
        <v/>
      </c>
    </row>
    <row r="866">
      <c r="E866" s="5">
        <f>D866</f>
        <v/>
      </c>
      <c r="F866" s="5">
        <f>IF(C866="Rental Income",0,D866*0.13)</f>
        <v/>
      </c>
      <c r="G866" s="5">
        <f>E866-F866</f>
        <v/>
      </c>
    </row>
    <row r="867">
      <c r="E867" s="5">
        <f>D867</f>
        <v/>
      </c>
      <c r="F867" s="5">
        <f>IF(C867="Rental Income",0,D867*0.13)</f>
        <v/>
      </c>
      <c r="G867" s="5">
        <f>E867-F867</f>
        <v/>
      </c>
    </row>
    <row r="868">
      <c r="E868" s="5">
        <f>D868</f>
        <v/>
      </c>
      <c r="F868" s="5">
        <f>IF(C868="Rental Income",0,D868*0.13)</f>
        <v/>
      </c>
      <c r="G868" s="5">
        <f>E868-F868</f>
        <v/>
      </c>
    </row>
    <row r="869">
      <c r="E869" s="5">
        <f>D869</f>
        <v/>
      </c>
      <c r="F869" s="5">
        <f>IF(C869="Rental Income",0,D869*0.13)</f>
        <v/>
      </c>
      <c r="G869" s="5">
        <f>E869-F869</f>
        <v/>
      </c>
    </row>
    <row r="870">
      <c r="E870" s="5">
        <f>D870</f>
        <v/>
      </c>
      <c r="F870" s="5">
        <f>IF(C870="Rental Income",0,D870*0.13)</f>
        <v/>
      </c>
      <c r="G870" s="5">
        <f>E870-F870</f>
        <v/>
      </c>
    </row>
    <row r="871">
      <c r="E871" s="5">
        <f>D871</f>
        <v/>
      </c>
      <c r="F871" s="5">
        <f>IF(C871="Rental Income",0,D871*0.13)</f>
        <v/>
      </c>
      <c r="G871" s="5">
        <f>E871-F871</f>
        <v/>
      </c>
    </row>
    <row r="872">
      <c r="E872" s="5">
        <f>D872</f>
        <v/>
      </c>
      <c r="F872" s="5">
        <f>IF(C872="Rental Income",0,D872*0.13)</f>
        <v/>
      </c>
      <c r="G872" s="5">
        <f>E872-F872</f>
        <v/>
      </c>
    </row>
    <row r="873">
      <c r="E873" s="5">
        <f>D873</f>
        <v/>
      </c>
      <c r="F873" s="5">
        <f>IF(C873="Rental Income",0,D873*0.13)</f>
        <v/>
      </c>
      <c r="G873" s="5">
        <f>E873-F873</f>
        <v/>
      </c>
    </row>
    <row r="874">
      <c r="E874" s="5">
        <f>D874</f>
        <v/>
      </c>
      <c r="F874" s="5">
        <f>IF(C874="Rental Income",0,D874*0.13)</f>
        <v/>
      </c>
      <c r="G874" s="5">
        <f>E874-F874</f>
        <v/>
      </c>
    </row>
    <row r="875">
      <c r="E875" s="5">
        <f>D875</f>
        <v/>
      </c>
      <c r="F875" s="5">
        <f>IF(C875="Rental Income",0,D875*0.13)</f>
        <v/>
      </c>
      <c r="G875" s="5">
        <f>E875-F875</f>
        <v/>
      </c>
    </row>
    <row r="876">
      <c r="E876" s="5">
        <f>D876</f>
        <v/>
      </c>
      <c r="F876" s="5">
        <f>IF(C876="Rental Income",0,D876*0.13)</f>
        <v/>
      </c>
      <c r="G876" s="5">
        <f>E876-F876</f>
        <v/>
      </c>
    </row>
    <row r="877">
      <c r="E877" s="5">
        <f>D877</f>
        <v/>
      </c>
      <c r="F877" s="5">
        <f>IF(C877="Rental Income",0,D877*0.13)</f>
        <v/>
      </c>
      <c r="G877" s="5">
        <f>E877-F877</f>
        <v/>
      </c>
    </row>
    <row r="878">
      <c r="E878" s="5">
        <f>D878</f>
        <v/>
      </c>
      <c r="F878" s="5">
        <f>IF(C878="Rental Income",0,D878*0.13)</f>
        <v/>
      </c>
      <c r="G878" s="5">
        <f>E878-F878</f>
        <v/>
      </c>
    </row>
    <row r="879">
      <c r="E879" s="5">
        <f>D879</f>
        <v/>
      </c>
      <c r="F879" s="5">
        <f>IF(C879="Rental Income",0,D879*0.13)</f>
        <v/>
      </c>
      <c r="G879" s="5">
        <f>E879-F879</f>
        <v/>
      </c>
    </row>
    <row r="880">
      <c r="E880" s="5">
        <f>D880</f>
        <v/>
      </c>
      <c r="F880" s="5">
        <f>IF(C880="Rental Income",0,D880*0.13)</f>
        <v/>
      </c>
      <c r="G880" s="5">
        <f>E880-F880</f>
        <v/>
      </c>
    </row>
    <row r="881">
      <c r="E881" s="5">
        <f>D881</f>
        <v/>
      </c>
      <c r="F881" s="5">
        <f>IF(C881="Rental Income",0,D881*0.13)</f>
        <v/>
      </c>
      <c r="G881" s="5">
        <f>E881-F881</f>
        <v/>
      </c>
    </row>
    <row r="882">
      <c r="E882" s="5">
        <f>D882</f>
        <v/>
      </c>
      <c r="F882" s="5">
        <f>IF(C882="Rental Income",0,D882*0.13)</f>
        <v/>
      </c>
      <c r="G882" s="5">
        <f>E882-F882</f>
        <v/>
      </c>
    </row>
    <row r="883">
      <c r="E883" s="5">
        <f>D883</f>
        <v/>
      </c>
      <c r="F883" s="5">
        <f>IF(C883="Rental Income",0,D883*0.13)</f>
        <v/>
      </c>
      <c r="G883" s="5">
        <f>E883-F883</f>
        <v/>
      </c>
    </row>
    <row r="884">
      <c r="E884" s="5">
        <f>D884</f>
        <v/>
      </c>
      <c r="F884" s="5">
        <f>IF(C884="Rental Income",0,D884*0.13)</f>
        <v/>
      </c>
      <c r="G884" s="5">
        <f>E884-F884</f>
        <v/>
      </c>
    </row>
    <row r="885">
      <c r="E885" s="5">
        <f>D885</f>
        <v/>
      </c>
      <c r="F885" s="5">
        <f>IF(C885="Rental Income",0,D885*0.13)</f>
        <v/>
      </c>
      <c r="G885" s="5">
        <f>E885-F885</f>
        <v/>
      </c>
    </row>
    <row r="886">
      <c r="E886" s="5">
        <f>D886</f>
        <v/>
      </c>
      <c r="F886" s="5">
        <f>IF(C886="Rental Income",0,D886*0.13)</f>
        <v/>
      </c>
      <c r="G886" s="5">
        <f>E886-F886</f>
        <v/>
      </c>
    </row>
    <row r="887">
      <c r="E887" s="5">
        <f>D887</f>
        <v/>
      </c>
      <c r="F887" s="5">
        <f>IF(C887="Rental Income",0,D887*0.13)</f>
        <v/>
      </c>
      <c r="G887" s="5">
        <f>E887-F887</f>
        <v/>
      </c>
    </row>
    <row r="888">
      <c r="E888" s="5">
        <f>D888</f>
        <v/>
      </c>
      <c r="F888" s="5">
        <f>IF(C888="Rental Income",0,D888*0.13)</f>
        <v/>
      </c>
      <c r="G888" s="5">
        <f>E888-F888</f>
        <v/>
      </c>
    </row>
    <row r="889">
      <c r="E889" s="5">
        <f>D889</f>
        <v/>
      </c>
      <c r="F889" s="5">
        <f>IF(C889="Rental Income",0,D889*0.13)</f>
        <v/>
      </c>
      <c r="G889" s="5">
        <f>E889-F889</f>
        <v/>
      </c>
    </row>
    <row r="890">
      <c r="E890" s="5">
        <f>D890</f>
        <v/>
      </c>
      <c r="F890" s="5">
        <f>IF(C890="Rental Income",0,D890*0.13)</f>
        <v/>
      </c>
      <c r="G890" s="5">
        <f>E890-F890</f>
        <v/>
      </c>
    </row>
    <row r="891">
      <c r="E891" s="5">
        <f>D891</f>
        <v/>
      </c>
      <c r="F891" s="5">
        <f>IF(C891="Rental Income",0,D891*0.13)</f>
        <v/>
      </c>
      <c r="G891" s="5">
        <f>E891-F891</f>
        <v/>
      </c>
    </row>
    <row r="892">
      <c r="E892" s="5">
        <f>D892</f>
        <v/>
      </c>
      <c r="F892" s="5">
        <f>IF(C892="Rental Income",0,D892*0.13)</f>
        <v/>
      </c>
      <c r="G892" s="5">
        <f>E892-F892</f>
        <v/>
      </c>
    </row>
    <row r="893">
      <c r="E893" s="5">
        <f>D893</f>
        <v/>
      </c>
      <c r="F893" s="5">
        <f>IF(C893="Rental Income",0,D893*0.13)</f>
        <v/>
      </c>
      <c r="G893" s="5">
        <f>E893-F893</f>
        <v/>
      </c>
    </row>
    <row r="894">
      <c r="E894" s="5">
        <f>D894</f>
        <v/>
      </c>
      <c r="F894" s="5">
        <f>IF(C894="Rental Income",0,D894*0.13)</f>
        <v/>
      </c>
      <c r="G894" s="5">
        <f>E894-F894</f>
        <v/>
      </c>
    </row>
    <row r="895">
      <c r="E895" s="5">
        <f>D895</f>
        <v/>
      </c>
      <c r="F895" s="5">
        <f>IF(C895="Rental Income",0,D895*0.13)</f>
        <v/>
      </c>
      <c r="G895" s="5">
        <f>E895-F895</f>
        <v/>
      </c>
    </row>
    <row r="896">
      <c r="E896" s="5">
        <f>D896</f>
        <v/>
      </c>
      <c r="F896" s="5">
        <f>IF(C896="Rental Income",0,D896*0.13)</f>
        <v/>
      </c>
      <c r="G896" s="5">
        <f>E896-F896</f>
        <v/>
      </c>
    </row>
    <row r="897">
      <c r="E897" s="5">
        <f>D897</f>
        <v/>
      </c>
      <c r="F897" s="5">
        <f>IF(C897="Rental Income",0,D897*0.13)</f>
        <v/>
      </c>
      <c r="G897" s="5">
        <f>E897-F897</f>
        <v/>
      </c>
    </row>
    <row r="898">
      <c r="E898" s="5">
        <f>D898</f>
        <v/>
      </c>
      <c r="F898" s="5">
        <f>IF(C898="Rental Income",0,D898*0.13)</f>
        <v/>
      </c>
      <c r="G898" s="5">
        <f>E898-F898</f>
        <v/>
      </c>
    </row>
    <row r="899">
      <c r="E899" s="5">
        <f>D899</f>
        <v/>
      </c>
      <c r="F899" s="5">
        <f>IF(C899="Rental Income",0,D899*0.13)</f>
        <v/>
      </c>
      <c r="G899" s="5">
        <f>E899-F899</f>
        <v/>
      </c>
    </row>
    <row r="900">
      <c r="E900" s="5">
        <f>D900</f>
        <v/>
      </c>
      <c r="F900" s="5">
        <f>IF(C900="Rental Income",0,D900*0.13)</f>
        <v/>
      </c>
      <c r="G900" s="5">
        <f>E900-F900</f>
        <v/>
      </c>
    </row>
    <row r="901">
      <c r="E901" s="5">
        <f>D901</f>
        <v/>
      </c>
      <c r="F901" s="5">
        <f>IF(C901="Rental Income",0,D901*0.13)</f>
        <v/>
      </c>
      <c r="G901" s="5">
        <f>E901-F901</f>
        <v/>
      </c>
    </row>
    <row r="902">
      <c r="E902" s="5">
        <f>D902</f>
        <v/>
      </c>
      <c r="F902" s="5">
        <f>IF(C902="Rental Income",0,D902*0.13)</f>
        <v/>
      </c>
      <c r="G902" s="5">
        <f>E902-F902</f>
        <v/>
      </c>
    </row>
    <row r="903">
      <c r="E903" s="5">
        <f>D903</f>
        <v/>
      </c>
      <c r="F903" s="5">
        <f>IF(C903="Rental Income",0,D903*0.13)</f>
        <v/>
      </c>
      <c r="G903" s="5">
        <f>E903-F903</f>
        <v/>
      </c>
    </row>
    <row r="904">
      <c r="E904" s="5">
        <f>D904</f>
        <v/>
      </c>
      <c r="F904" s="5">
        <f>IF(C904="Rental Income",0,D904*0.13)</f>
        <v/>
      </c>
      <c r="G904" s="5">
        <f>E904-F904</f>
        <v/>
      </c>
    </row>
    <row r="905">
      <c r="E905" s="5">
        <f>D905</f>
        <v/>
      </c>
      <c r="F905" s="5">
        <f>IF(C905="Rental Income",0,D905*0.13)</f>
        <v/>
      </c>
      <c r="G905" s="5">
        <f>E905-F905</f>
        <v/>
      </c>
    </row>
    <row r="906">
      <c r="E906" s="5">
        <f>D906</f>
        <v/>
      </c>
      <c r="F906" s="5">
        <f>IF(C906="Rental Income",0,D906*0.13)</f>
        <v/>
      </c>
      <c r="G906" s="5">
        <f>E906-F906</f>
        <v/>
      </c>
    </row>
    <row r="907">
      <c r="E907" s="5">
        <f>D907</f>
        <v/>
      </c>
      <c r="F907" s="5">
        <f>IF(C907="Rental Income",0,D907*0.13)</f>
        <v/>
      </c>
      <c r="G907" s="5">
        <f>E907-F907</f>
        <v/>
      </c>
    </row>
    <row r="908">
      <c r="E908" s="5">
        <f>D908</f>
        <v/>
      </c>
      <c r="F908" s="5">
        <f>IF(C908="Rental Income",0,D908*0.13)</f>
        <v/>
      </c>
      <c r="G908" s="5">
        <f>E908-F908</f>
        <v/>
      </c>
    </row>
    <row r="909">
      <c r="E909" s="5">
        <f>D909</f>
        <v/>
      </c>
      <c r="F909" s="5">
        <f>IF(C909="Rental Income",0,D909*0.13)</f>
        <v/>
      </c>
      <c r="G909" s="5">
        <f>E909-F909</f>
        <v/>
      </c>
    </row>
    <row r="910">
      <c r="E910" s="5">
        <f>D910</f>
        <v/>
      </c>
      <c r="F910" s="5">
        <f>IF(C910="Rental Income",0,D910*0.13)</f>
        <v/>
      </c>
      <c r="G910" s="5">
        <f>E910-F910</f>
        <v/>
      </c>
    </row>
    <row r="911">
      <c r="E911" s="5">
        <f>D911</f>
        <v/>
      </c>
      <c r="F911" s="5">
        <f>IF(C911="Rental Income",0,D911*0.13)</f>
        <v/>
      </c>
      <c r="G911" s="5">
        <f>E911-F911</f>
        <v/>
      </c>
    </row>
    <row r="912">
      <c r="E912" s="5">
        <f>D912</f>
        <v/>
      </c>
      <c r="F912" s="5">
        <f>IF(C912="Rental Income",0,D912*0.13)</f>
        <v/>
      </c>
      <c r="G912" s="5">
        <f>E912-F912</f>
        <v/>
      </c>
    </row>
    <row r="913">
      <c r="E913" s="5">
        <f>D913</f>
        <v/>
      </c>
      <c r="F913" s="5">
        <f>IF(C913="Rental Income",0,D913*0.13)</f>
        <v/>
      </c>
      <c r="G913" s="5">
        <f>E913-F913</f>
        <v/>
      </c>
    </row>
    <row r="914">
      <c r="E914" s="5">
        <f>D914</f>
        <v/>
      </c>
      <c r="F914" s="5">
        <f>IF(C914="Rental Income",0,D914*0.13)</f>
        <v/>
      </c>
      <c r="G914" s="5">
        <f>E914-F914</f>
        <v/>
      </c>
    </row>
    <row r="915">
      <c r="E915" s="5">
        <f>D915</f>
        <v/>
      </c>
      <c r="F915" s="5">
        <f>IF(C915="Rental Income",0,D915*0.13)</f>
        <v/>
      </c>
      <c r="G915" s="5">
        <f>E915-F915</f>
        <v/>
      </c>
    </row>
    <row r="916">
      <c r="E916" s="5">
        <f>D916</f>
        <v/>
      </c>
      <c r="F916" s="5">
        <f>IF(C916="Rental Income",0,D916*0.13)</f>
        <v/>
      </c>
      <c r="G916" s="5">
        <f>E916-F916</f>
        <v/>
      </c>
    </row>
    <row r="917">
      <c r="E917" s="5">
        <f>D917</f>
        <v/>
      </c>
      <c r="F917" s="5">
        <f>IF(C917="Rental Income",0,D917*0.13)</f>
        <v/>
      </c>
      <c r="G917" s="5">
        <f>E917-F917</f>
        <v/>
      </c>
    </row>
    <row r="918">
      <c r="E918" s="5">
        <f>D918</f>
        <v/>
      </c>
      <c r="F918" s="5">
        <f>IF(C918="Rental Income",0,D918*0.13)</f>
        <v/>
      </c>
      <c r="G918" s="5">
        <f>E918-F918</f>
        <v/>
      </c>
    </row>
    <row r="919">
      <c r="E919" s="5">
        <f>D919</f>
        <v/>
      </c>
      <c r="F919" s="5">
        <f>IF(C919="Rental Income",0,D919*0.13)</f>
        <v/>
      </c>
      <c r="G919" s="5">
        <f>E919-F919</f>
        <v/>
      </c>
    </row>
    <row r="920">
      <c r="E920" s="5">
        <f>D920</f>
        <v/>
      </c>
      <c r="F920" s="5">
        <f>IF(C920="Rental Income",0,D920*0.13)</f>
        <v/>
      </c>
      <c r="G920" s="5">
        <f>E920-F920</f>
        <v/>
      </c>
    </row>
    <row r="921">
      <c r="E921" s="5">
        <f>D921</f>
        <v/>
      </c>
      <c r="F921" s="5">
        <f>IF(C921="Rental Income",0,D921*0.13)</f>
        <v/>
      </c>
      <c r="G921" s="5">
        <f>E921-F921</f>
        <v/>
      </c>
    </row>
    <row r="922">
      <c r="E922" s="5">
        <f>D922</f>
        <v/>
      </c>
      <c r="F922" s="5">
        <f>IF(C922="Rental Income",0,D922*0.13)</f>
        <v/>
      </c>
      <c r="G922" s="5">
        <f>E922-F922</f>
        <v/>
      </c>
    </row>
    <row r="923">
      <c r="E923" s="5">
        <f>D923</f>
        <v/>
      </c>
      <c r="F923" s="5">
        <f>IF(C923="Rental Income",0,D923*0.13)</f>
        <v/>
      </c>
      <c r="G923" s="5">
        <f>E923-F923</f>
        <v/>
      </c>
    </row>
    <row r="924">
      <c r="E924" s="5">
        <f>D924</f>
        <v/>
      </c>
      <c r="F924" s="5">
        <f>IF(C924="Rental Income",0,D924*0.13)</f>
        <v/>
      </c>
      <c r="G924" s="5">
        <f>E924-F924</f>
        <v/>
      </c>
    </row>
    <row r="925">
      <c r="E925" s="5">
        <f>D925</f>
        <v/>
      </c>
      <c r="F925" s="5">
        <f>IF(C925="Rental Income",0,D925*0.13)</f>
        <v/>
      </c>
      <c r="G925" s="5">
        <f>E925-F925</f>
        <v/>
      </c>
    </row>
    <row r="926">
      <c r="E926" s="5">
        <f>D926</f>
        <v/>
      </c>
      <c r="F926" s="5">
        <f>IF(C926="Rental Income",0,D926*0.13)</f>
        <v/>
      </c>
      <c r="G926" s="5">
        <f>E926-F926</f>
        <v/>
      </c>
    </row>
    <row r="927">
      <c r="E927" s="5">
        <f>D927</f>
        <v/>
      </c>
      <c r="F927" s="5">
        <f>IF(C927="Rental Income",0,D927*0.13)</f>
        <v/>
      </c>
      <c r="G927" s="5">
        <f>E927-F927</f>
        <v/>
      </c>
    </row>
    <row r="928">
      <c r="E928" s="5">
        <f>D928</f>
        <v/>
      </c>
      <c r="F928" s="5">
        <f>IF(C928="Rental Income",0,D928*0.13)</f>
        <v/>
      </c>
      <c r="G928" s="5">
        <f>E928-F928</f>
        <v/>
      </c>
    </row>
    <row r="929">
      <c r="E929" s="5">
        <f>D929</f>
        <v/>
      </c>
      <c r="F929" s="5">
        <f>IF(C929="Rental Income",0,D929*0.13)</f>
        <v/>
      </c>
      <c r="G929" s="5">
        <f>E929-F929</f>
        <v/>
      </c>
    </row>
    <row r="930">
      <c r="E930" s="5">
        <f>D930</f>
        <v/>
      </c>
      <c r="F930" s="5">
        <f>IF(C930="Rental Income",0,D930*0.13)</f>
        <v/>
      </c>
      <c r="G930" s="5">
        <f>E930-F930</f>
        <v/>
      </c>
    </row>
    <row r="931">
      <c r="E931" s="5">
        <f>D931</f>
        <v/>
      </c>
      <c r="F931" s="5">
        <f>IF(C931="Rental Income",0,D931*0.13)</f>
        <v/>
      </c>
      <c r="G931" s="5">
        <f>E931-F931</f>
        <v/>
      </c>
    </row>
    <row r="932">
      <c r="E932" s="5">
        <f>D932</f>
        <v/>
      </c>
      <c r="F932" s="5">
        <f>IF(C932="Rental Income",0,D932*0.13)</f>
        <v/>
      </c>
      <c r="G932" s="5">
        <f>E932-F932</f>
        <v/>
      </c>
    </row>
    <row r="933">
      <c r="E933" s="5">
        <f>D933</f>
        <v/>
      </c>
      <c r="F933" s="5">
        <f>IF(C933="Rental Income",0,D933*0.13)</f>
        <v/>
      </c>
      <c r="G933" s="5">
        <f>E933-F933</f>
        <v/>
      </c>
    </row>
    <row r="934">
      <c r="E934" s="5">
        <f>D934</f>
        <v/>
      </c>
      <c r="F934" s="5">
        <f>IF(C934="Rental Income",0,D934*0.13)</f>
        <v/>
      </c>
      <c r="G934" s="5">
        <f>E934-F934</f>
        <v/>
      </c>
    </row>
    <row r="935">
      <c r="E935" s="5">
        <f>D935</f>
        <v/>
      </c>
      <c r="F935" s="5">
        <f>IF(C935="Rental Income",0,D935*0.13)</f>
        <v/>
      </c>
      <c r="G935" s="5">
        <f>E935-F935</f>
        <v/>
      </c>
    </row>
    <row r="936">
      <c r="E936" s="5">
        <f>D936</f>
        <v/>
      </c>
      <c r="F936" s="5">
        <f>IF(C936="Rental Income",0,D936*0.13)</f>
        <v/>
      </c>
      <c r="G936" s="5">
        <f>E936-F936</f>
        <v/>
      </c>
    </row>
    <row r="937">
      <c r="E937" s="5">
        <f>D937</f>
        <v/>
      </c>
      <c r="F937" s="5">
        <f>IF(C937="Rental Income",0,D937*0.13)</f>
        <v/>
      </c>
      <c r="G937" s="5">
        <f>E937-F937</f>
        <v/>
      </c>
    </row>
    <row r="938">
      <c r="E938" s="5">
        <f>D938</f>
        <v/>
      </c>
      <c r="F938" s="5">
        <f>IF(C938="Rental Income",0,D938*0.13)</f>
        <v/>
      </c>
      <c r="G938" s="5">
        <f>E938-F938</f>
        <v/>
      </c>
    </row>
    <row r="939">
      <c r="E939" s="5">
        <f>D939</f>
        <v/>
      </c>
      <c r="F939" s="5">
        <f>IF(C939="Rental Income",0,D939*0.13)</f>
        <v/>
      </c>
      <c r="G939" s="5">
        <f>E939-F939</f>
        <v/>
      </c>
    </row>
    <row r="940">
      <c r="E940" s="5">
        <f>D940</f>
        <v/>
      </c>
      <c r="F940" s="5">
        <f>IF(C940="Rental Income",0,D940*0.13)</f>
        <v/>
      </c>
      <c r="G940" s="5">
        <f>E940-F940</f>
        <v/>
      </c>
    </row>
    <row r="941">
      <c r="E941" s="5">
        <f>D941</f>
        <v/>
      </c>
      <c r="F941" s="5">
        <f>IF(C941="Rental Income",0,D941*0.13)</f>
        <v/>
      </c>
      <c r="G941" s="5">
        <f>E941-F941</f>
        <v/>
      </c>
    </row>
    <row r="942">
      <c r="E942" s="5">
        <f>D942</f>
        <v/>
      </c>
      <c r="F942" s="5">
        <f>IF(C942="Rental Income",0,D942*0.13)</f>
        <v/>
      </c>
      <c r="G942" s="5">
        <f>E942-F942</f>
        <v/>
      </c>
    </row>
    <row r="943">
      <c r="E943" s="5">
        <f>D943</f>
        <v/>
      </c>
      <c r="F943" s="5">
        <f>IF(C943="Rental Income",0,D943*0.13)</f>
        <v/>
      </c>
      <c r="G943" s="5">
        <f>E943-F943</f>
        <v/>
      </c>
    </row>
    <row r="944">
      <c r="E944" s="5">
        <f>D944</f>
        <v/>
      </c>
      <c r="F944" s="5">
        <f>IF(C944="Rental Income",0,D944*0.13)</f>
        <v/>
      </c>
      <c r="G944" s="5">
        <f>E944-F944</f>
        <v/>
      </c>
    </row>
    <row r="945">
      <c r="E945" s="5">
        <f>D945</f>
        <v/>
      </c>
      <c r="F945" s="5">
        <f>IF(C945="Rental Income",0,D945*0.13)</f>
        <v/>
      </c>
      <c r="G945" s="5">
        <f>E945-F945</f>
        <v/>
      </c>
    </row>
    <row r="946">
      <c r="E946" s="5">
        <f>D946</f>
        <v/>
      </c>
      <c r="F946" s="5">
        <f>IF(C946="Rental Income",0,D946*0.13)</f>
        <v/>
      </c>
      <c r="G946" s="5">
        <f>E946-F946</f>
        <v/>
      </c>
    </row>
    <row r="947">
      <c r="E947" s="5">
        <f>D947</f>
        <v/>
      </c>
      <c r="F947" s="5">
        <f>IF(C947="Rental Income",0,D947*0.13)</f>
        <v/>
      </c>
      <c r="G947" s="5">
        <f>E947-F947</f>
        <v/>
      </c>
    </row>
    <row r="948">
      <c r="E948" s="5">
        <f>D948</f>
        <v/>
      </c>
      <c r="F948" s="5">
        <f>IF(C948="Rental Income",0,D948*0.13)</f>
        <v/>
      </c>
      <c r="G948" s="5">
        <f>E948-F948</f>
        <v/>
      </c>
    </row>
    <row r="949">
      <c r="E949" s="5">
        <f>D949</f>
        <v/>
      </c>
      <c r="F949" s="5">
        <f>IF(C949="Rental Income",0,D949*0.13)</f>
        <v/>
      </c>
      <c r="G949" s="5">
        <f>E949-F949</f>
        <v/>
      </c>
    </row>
    <row r="950">
      <c r="E950" s="5">
        <f>D950</f>
        <v/>
      </c>
      <c r="F950" s="5">
        <f>IF(C950="Rental Income",0,D950*0.13)</f>
        <v/>
      </c>
      <c r="G950" s="5">
        <f>E950-F950</f>
        <v/>
      </c>
    </row>
    <row r="951">
      <c r="E951" s="5">
        <f>D951</f>
        <v/>
      </c>
      <c r="F951" s="5">
        <f>IF(C951="Rental Income",0,D951*0.13)</f>
        <v/>
      </c>
      <c r="G951" s="5">
        <f>E951-F951</f>
        <v/>
      </c>
    </row>
    <row r="952">
      <c r="E952" s="5">
        <f>D952</f>
        <v/>
      </c>
      <c r="F952" s="5">
        <f>IF(C952="Rental Income",0,D952*0.13)</f>
        <v/>
      </c>
      <c r="G952" s="5">
        <f>E952-F952</f>
        <v/>
      </c>
    </row>
    <row r="953">
      <c r="E953" s="5">
        <f>D953</f>
        <v/>
      </c>
      <c r="F953" s="5">
        <f>IF(C953="Rental Income",0,D953*0.13)</f>
        <v/>
      </c>
      <c r="G953" s="5">
        <f>E953-F953</f>
        <v/>
      </c>
    </row>
    <row r="954">
      <c r="E954" s="5">
        <f>D954</f>
        <v/>
      </c>
      <c r="F954" s="5">
        <f>IF(C954="Rental Income",0,D954*0.13)</f>
        <v/>
      </c>
      <c r="G954" s="5">
        <f>E954-F954</f>
        <v/>
      </c>
    </row>
    <row r="955">
      <c r="E955" s="5">
        <f>D955</f>
        <v/>
      </c>
      <c r="F955" s="5">
        <f>IF(C955="Rental Income",0,D955*0.13)</f>
        <v/>
      </c>
      <c r="G955" s="5">
        <f>E955-F955</f>
        <v/>
      </c>
    </row>
    <row r="956">
      <c r="E956" s="5">
        <f>D956</f>
        <v/>
      </c>
      <c r="F956" s="5">
        <f>IF(C956="Rental Income",0,D956*0.13)</f>
        <v/>
      </c>
      <c r="G956" s="5">
        <f>E956-F956</f>
        <v/>
      </c>
    </row>
    <row r="957">
      <c r="E957" s="5">
        <f>D957</f>
        <v/>
      </c>
      <c r="F957" s="5">
        <f>IF(C957="Rental Income",0,D957*0.13)</f>
        <v/>
      </c>
      <c r="G957" s="5">
        <f>E957-F957</f>
        <v/>
      </c>
    </row>
    <row r="958">
      <c r="E958" s="5">
        <f>D958</f>
        <v/>
      </c>
      <c r="F958" s="5">
        <f>IF(C958="Rental Income",0,D958*0.13)</f>
        <v/>
      </c>
      <c r="G958" s="5">
        <f>E958-F958</f>
        <v/>
      </c>
    </row>
    <row r="959">
      <c r="E959" s="5">
        <f>D959</f>
        <v/>
      </c>
      <c r="F959" s="5">
        <f>IF(C959="Rental Income",0,D959*0.13)</f>
        <v/>
      </c>
      <c r="G959" s="5">
        <f>E959-F959</f>
        <v/>
      </c>
    </row>
    <row r="960">
      <c r="E960" s="5">
        <f>D960</f>
        <v/>
      </c>
      <c r="F960" s="5">
        <f>IF(C960="Rental Income",0,D960*0.13)</f>
        <v/>
      </c>
      <c r="G960" s="5">
        <f>E960-F960</f>
        <v/>
      </c>
    </row>
    <row r="961">
      <c r="E961" s="5">
        <f>D961</f>
        <v/>
      </c>
      <c r="F961" s="5">
        <f>IF(C961="Rental Income",0,D961*0.13)</f>
        <v/>
      </c>
      <c r="G961" s="5">
        <f>E961-F961</f>
        <v/>
      </c>
    </row>
    <row r="962">
      <c r="E962" s="5">
        <f>D962</f>
        <v/>
      </c>
      <c r="F962" s="5">
        <f>IF(C962="Rental Income",0,D962*0.13)</f>
        <v/>
      </c>
      <c r="G962" s="5">
        <f>E962-F962</f>
        <v/>
      </c>
    </row>
    <row r="963">
      <c r="E963" s="5">
        <f>D963</f>
        <v/>
      </c>
      <c r="F963" s="5">
        <f>IF(C963="Rental Income",0,D963*0.13)</f>
        <v/>
      </c>
      <c r="G963" s="5">
        <f>E963-F963</f>
        <v/>
      </c>
    </row>
    <row r="964">
      <c r="E964" s="5">
        <f>D964</f>
        <v/>
      </c>
      <c r="F964" s="5">
        <f>IF(C964="Rental Income",0,D964*0.13)</f>
        <v/>
      </c>
      <c r="G964" s="5">
        <f>E964-F964</f>
        <v/>
      </c>
    </row>
    <row r="965">
      <c r="E965" s="5">
        <f>D965</f>
        <v/>
      </c>
      <c r="F965" s="5">
        <f>IF(C965="Rental Income",0,D965*0.13)</f>
        <v/>
      </c>
      <c r="G965" s="5">
        <f>E965-F965</f>
        <v/>
      </c>
    </row>
    <row r="966">
      <c r="E966" s="5">
        <f>D966</f>
        <v/>
      </c>
      <c r="F966" s="5">
        <f>IF(C966="Rental Income",0,D966*0.13)</f>
        <v/>
      </c>
      <c r="G966" s="5">
        <f>E966-F966</f>
        <v/>
      </c>
    </row>
    <row r="967">
      <c r="E967" s="5">
        <f>D967</f>
        <v/>
      </c>
      <c r="F967" s="5">
        <f>IF(C967="Rental Income",0,D967*0.13)</f>
        <v/>
      </c>
      <c r="G967" s="5">
        <f>E967-F967</f>
        <v/>
      </c>
    </row>
    <row r="968">
      <c r="E968" s="5">
        <f>D968</f>
        <v/>
      </c>
      <c r="F968" s="5">
        <f>IF(C968="Rental Income",0,D968*0.13)</f>
        <v/>
      </c>
      <c r="G968" s="5">
        <f>E968-F968</f>
        <v/>
      </c>
    </row>
    <row r="969">
      <c r="E969" s="5">
        <f>D969</f>
        <v/>
      </c>
      <c r="F969" s="5">
        <f>IF(C969="Rental Income",0,D969*0.13)</f>
        <v/>
      </c>
      <c r="G969" s="5">
        <f>E969-F969</f>
        <v/>
      </c>
    </row>
    <row r="970">
      <c r="E970" s="5">
        <f>D970</f>
        <v/>
      </c>
      <c r="F970" s="5">
        <f>IF(C970="Rental Income",0,D970*0.13)</f>
        <v/>
      </c>
      <c r="G970" s="5">
        <f>E970-F970</f>
        <v/>
      </c>
    </row>
    <row r="971">
      <c r="E971" s="5">
        <f>D971</f>
        <v/>
      </c>
      <c r="F971" s="5">
        <f>IF(C971="Rental Income",0,D971*0.13)</f>
        <v/>
      </c>
      <c r="G971" s="5">
        <f>E971-F971</f>
        <v/>
      </c>
    </row>
    <row r="972">
      <c r="E972" s="5">
        <f>D972</f>
        <v/>
      </c>
      <c r="F972" s="5">
        <f>IF(C972="Rental Income",0,D972*0.13)</f>
        <v/>
      </c>
      <c r="G972" s="5">
        <f>E972-F972</f>
        <v/>
      </c>
    </row>
    <row r="973">
      <c r="E973" s="5">
        <f>D973</f>
        <v/>
      </c>
      <c r="F973" s="5">
        <f>IF(C973="Rental Income",0,D973*0.13)</f>
        <v/>
      </c>
      <c r="G973" s="5">
        <f>E973-F973</f>
        <v/>
      </c>
    </row>
    <row r="974">
      <c r="E974" s="5">
        <f>D974</f>
        <v/>
      </c>
      <c r="F974" s="5">
        <f>IF(C974="Rental Income",0,D974*0.13)</f>
        <v/>
      </c>
      <c r="G974" s="5">
        <f>E974-F974</f>
        <v/>
      </c>
    </row>
    <row r="975">
      <c r="E975" s="5">
        <f>D975</f>
        <v/>
      </c>
      <c r="F975" s="5">
        <f>IF(C975="Rental Income",0,D975*0.13)</f>
        <v/>
      </c>
      <c r="G975" s="5">
        <f>E975-F975</f>
        <v/>
      </c>
    </row>
    <row r="976">
      <c r="E976" s="5">
        <f>D976</f>
        <v/>
      </c>
      <c r="F976" s="5">
        <f>IF(C976="Rental Income",0,D976*0.13)</f>
        <v/>
      </c>
      <c r="G976" s="5">
        <f>E976-F976</f>
        <v/>
      </c>
    </row>
    <row r="977">
      <c r="E977" s="5">
        <f>D977</f>
        <v/>
      </c>
      <c r="F977" s="5">
        <f>IF(C977="Rental Income",0,D977*0.13)</f>
        <v/>
      </c>
      <c r="G977" s="5">
        <f>E977-F977</f>
        <v/>
      </c>
    </row>
    <row r="978">
      <c r="E978" s="5">
        <f>D978</f>
        <v/>
      </c>
      <c r="F978" s="5">
        <f>IF(C978="Rental Income",0,D978*0.13)</f>
        <v/>
      </c>
      <c r="G978" s="5">
        <f>E978-F978</f>
        <v/>
      </c>
    </row>
    <row r="979">
      <c r="E979" s="5">
        <f>D979</f>
        <v/>
      </c>
      <c r="F979" s="5">
        <f>IF(C979="Rental Income",0,D979*0.13)</f>
        <v/>
      </c>
      <c r="G979" s="5">
        <f>E979-F979</f>
        <v/>
      </c>
    </row>
    <row r="980">
      <c r="E980" s="5">
        <f>D980</f>
        <v/>
      </c>
      <c r="F980" s="5">
        <f>IF(C980="Rental Income",0,D980*0.13)</f>
        <v/>
      </c>
      <c r="G980" s="5">
        <f>E980-F980</f>
        <v/>
      </c>
    </row>
    <row r="981">
      <c r="E981" s="5">
        <f>D981</f>
        <v/>
      </c>
      <c r="F981" s="5">
        <f>IF(C981="Rental Income",0,D981*0.13)</f>
        <v/>
      </c>
      <c r="G981" s="5">
        <f>E981-F981</f>
        <v/>
      </c>
    </row>
    <row r="982">
      <c r="E982" s="5">
        <f>D982</f>
        <v/>
      </c>
      <c r="F982" s="5">
        <f>IF(C982="Rental Income",0,D982*0.13)</f>
        <v/>
      </c>
      <c r="G982" s="5">
        <f>E982-F982</f>
        <v/>
      </c>
    </row>
    <row r="983">
      <c r="E983" s="5">
        <f>D983</f>
        <v/>
      </c>
      <c r="F983" s="5">
        <f>IF(C983="Rental Income",0,D983*0.13)</f>
        <v/>
      </c>
      <c r="G983" s="5">
        <f>E983-F983</f>
        <v/>
      </c>
    </row>
    <row r="984">
      <c r="E984" s="5">
        <f>D984</f>
        <v/>
      </c>
      <c r="F984" s="5">
        <f>IF(C984="Rental Income",0,D984*0.13)</f>
        <v/>
      </c>
      <c r="G984" s="5">
        <f>E984-F984</f>
        <v/>
      </c>
    </row>
    <row r="985">
      <c r="E985" s="5">
        <f>D985</f>
        <v/>
      </c>
      <c r="F985" s="5">
        <f>IF(C985="Rental Income",0,D985*0.13)</f>
        <v/>
      </c>
      <c r="G985" s="5">
        <f>E985-F985</f>
        <v/>
      </c>
    </row>
    <row r="986">
      <c r="E986" s="5">
        <f>D986</f>
        <v/>
      </c>
      <c r="F986" s="5">
        <f>IF(C986="Rental Income",0,D986*0.13)</f>
        <v/>
      </c>
      <c r="G986" s="5">
        <f>E986-F986</f>
        <v/>
      </c>
    </row>
    <row r="987">
      <c r="E987" s="5">
        <f>D987</f>
        <v/>
      </c>
      <c r="F987" s="5">
        <f>IF(C987="Rental Income",0,D987*0.13)</f>
        <v/>
      </c>
      <c r="G987" s="5">
        <f>E987-F987</f>
        <v/>
      </c>
    </row>
    <row r="988">
      <c r="E988" s="5">
        <f>D988</f>
        <v/>
      </c>
      <c r="F988" s="5">
        <f>IF(C988="Rental Income",0,D988*0.13)</f>
        <v/>
      </c>
      <c r="G988" s="5">
        <f>E988-F988</f>
        <v/>
      </c>
    </row>
    <row r="989">
      <c r="E989" s="5">
        <f>D989</f>
        <v/>
      </c>
      <c r="F989" s="5">
        <f>IF(C989="Rental Income",0,D989*0.13)</f>
        <v/>
      </c>
      <c r="G989" s="5">
        <f>E989-F989</f>
        <v/>
      </c>
    </row>
    <row r="990">
      <c r="E990" s="5">
        <f>D990</f>
        <v/>
      </c>
      <c r="F990" s="5">
        <f>IF(C990="Rental Income",0,D990*0.13)</f>
        <v/>
      </c>
      <c r="G990" s="5">
        <f>E990-F990</f>
        <v/>
      </c>
    </row>
    <row r="991">
      <c r="E991" s="5">
        <f>D991</f>
        <v/>
      </c>
      <c r="F991" s="5">
        <f>IF(C991="Rental Income",0,D991*0.13)</f>
        <v/>
      </c>
      <c r="G991" s="5">
        <f>E991-F991</f>
        <v/>
      </c>
    </row>
    <row r="992">
      <c r="E992" s="5">
        <f>D992</f>
        <v/>
      </c>
      <c r="F992" s="5">
        <f>IF(C992="Rental Income",0,D992*0.13)</f>
        <v/>
      </c>
      <c r="G992" s="5">
        <f>E992-F992</f>
        <v/>
      </c>
    </row>
    <row r="993">
      <c r="E993" s="5">
        <f>D993</f>
        <v/>
      </c>
      <c r="F993" s="5">
        <f>IF(C993="Rental Income",0,D993*0.13)</f>
        <v/>
      </c>
      <c r="G993" s="5">
        <f>E993-F993</f>
        <v/>
      </c>
    </row>
    <row r="994">
      <c r="E994" s="5">
        <f>D994</f>
        <v/>
      </c>
      <c r="F994" s="5">
        <f>IF(C994="Rental Income",0,D994*0.13)</f>
        <v/>
      </c>
      <c r="G994" s="5">
        <f>E994-F994</f>
        <v/>
      </c>
    </row>
    <row r="995">
      <c r="E995" s="5">
        <f>D995</f>
        <v/>
      </c>
      <c r="F995" s="5">
        <f>IF(C995="Rental Income",0,D995*0.13)</f>
        <v/>
      </c>
      <c r="G995" s="5">
        <f>E995-F995</f>
        <v/>
      </c>
    </row>
    <row r="996">
      <c r="E996" s="5">
        <f>D996</f>
        <v/>
      </c>
      <c r="F996" s="5">
        <f>IF(C996="Rental Income",0,D996*0.13)</f>
        <v/>
      </c>
      <c r="G996" s="5">
        <f>E996-F996</f>
        <v/>
      </c>
    </row>
    <row r="997">
      <c r="E997" s="5">
        <f>D997</f>
        <v/>
      </c>
      <c r="F997" s="5">
        <f>IF(C997="Rental Income",0,D997*0.13)</f>
        <v/>
      </c>
      <c r="G997" s="5">
        <f>E997-F997</f>
        <v/>
      </c>
    </row>
    <row r="998">
      <c r="E998" s="5">
        <f>D998</f>
        <v/>
      </c>
      <c r="F998" s="5">
        <f>IF(C998="Rental Income",0,D998*0.13)</f>
        <v/>
      </c>
      <c r="G998" s="5">
        <f>E998-F998</f>
        <v/>
      </c>
    </row>
    <row r="999">
      <c r="E999" s="5">
        <f>D999</f>
        <v/>
      </c>
      <c r="F999" s="5">
        <f>IF(C999="Rental Income",0,D999*0.13)</f>
        <v/>
      </c>
      <c r="G999" s="5">
        <f>E999-F999</f>
        <v/>
      </c>
    </row>
    <row r="1000">
      <c r="E1000" s="5">
        <f>D1000</f>
        <v/>
      </c>
      <c r="F1000" s="5">
        <f>IF(C1000="Rental Income",0,D1000*0.13)</f>
        <v/>
      </c>
      <c r="G1000" s="5">
        <f>E1000-F1000</f>
        <v/>
      </c>
    </row>
    <row r="1001">
      <c r="E1001" s="5">
        <f>D1001</f>
        <v/>
      </c>
      <c r="F1001" s="5">
        <f>IF(C1001="Rental Income",0,D1001*0.13)</f>
        <v/>
      </c>
      <c r="G1001" s="5">
        <f>E1001-F1001</f>
        <v/>
      </c>
    </row>
    <row r="1002">
      <c r="A1002" s="3" t="inlineStr">
        <is>
          <t>TOTALS:</t>
        </is>
      </c>
      <c r="D1002" s="10">
        <f>SUM(D2:D1001)</f>
        <v/>
      </c>
      <c r="E1002" s="10">
        <f>SUM(E2:E1001)</f>
        <v/>
      </c>
      <c r="F1002" s="10">
        <f>SUM(F2:F1001)</f>
        <v/>
      </c>
      <c r="G1002" s="10">
        <f>SUM(G2:G1001)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2"/>
  <sheetViews>
    <sheetView workbookViewId="0">
      <selection activeCell="A1" sqref="A1"/>
    </sheetView>
  </sheetViews>
  <sheetFormatPr baseColWidth="8" defaultRowHeight="15"/>
  <cols>
    <col width="9" customWidth="1" min="1" max="1"/>
    <col width="18" customWidth="1" min="2" max="2"/>
    <col width="18" customWidth="1" min="3" max="3"/>
    <col width="13" customWidth="1" min="4" max="4"/>
    <col width="16" customWidth="1" min="5" max="5"/>
    <col width="16" customWidth="1" min="6" max="6"/>
    <col width="16" customWidth="1" min="7" max="7"/>
    <col width="20" customWidth="1" min="8" max="8"/>
    <col width="16" customWidth="1" min="9" max="9"/>
    <col width="8" customWidth="1" min="10" max="10"/>
    <col width="7" customWidth="1" min="11" max="11"/>
  </cols>
  <sheetData>
    <row r="1">
      <c r="A1" s="8" t="inlineStr">
        <is>
          <t>Date</t>
        </is>
      </c>
      <c r="B1" s="8" t="inlineStr">
        <is>
          <t>Property Address</t>
        </is>
      </c>
      <c r="C1" s="8" t="inlineStr">
        <is>
          <t>Expense Category</t>
        </is>
      </c>
      <c r="D1" s="8" t="inlineStr">
        <is>
          <t>Description</t>
        </is>
      </c>
      <c r="E1" s="8" t="inlineStr">
        <is>
          <t>Amount</t>
        </is>
      </c>
      <c r="F1" s="8" t="inlineStr">
        <is>
          <t>GST/HST Amount</t>
        </is>
      </c>
      <c r="G1" s="8" t="inlineStr">
        <is>
          <t>Total Expense</t>
        </is>
      </c>
      <c r="H1" s="8" t="inlineStr">
        <is>
          <t>Deductible for Tax</t>
        </is>
      </c>
      <c r="I1" s="8" t="inlineStr">
        <is>
          <t>Receipt Number</t>
        </is>
      </c>
      <c r="J1" s="8" t="inlineStr">
        <is>
          <t>Vendor</t>
        </is>
      </c>
      <c r="K1" s="8" t="inlineStr">
        <is>
          <t>Notes</t>
        </is>
      </c>
    </row>
    <row r="2">
      <c r="F2" s="5">
        <f>D2*0.13</f>
        <v/>
      </c>
      <c r="G2" s="5">
        <f>E2+F2</f>
        <v/>
      </c>
      <c r="H2" s="5">
        <f>G2</f>
        <v/>
      </c>
    </row>
    <row r="3">
      <c r="F3" s="5">
        <f>D3*0.13</f>
        <v/>
      </c>
      <c r="G3" s="5">
        <f>E3+F3</f>
        <v/>
      </c>
      <c r="H3" s="5">
        <f>G3</f>
        <v/>
      </c>
    </row>
    <row r="4">
      <c r="F4" s="5">
        <f>D4*0.13</f>
        <v/>
      </c>
      <c r="G4" s="5">
        <f>E4+F4</f>
        <v/>
      </c>
      <c r="H4" s="5">
        <f>G4</f>
        <v/>
      </c>
    </row>
    <row r="5">
      <c r="F5" s="5">
        <f>D5*0.13</f>
        <v/>
      </c>
      <c r="G5" s="5">
        <f>E5+F5</f>
        <v/>
      </c>
      <c r="H5" s="5">
        <f>G5</f>
        <v/>
      </c>
    </row>
    <row r="6">
      <c r="F6" s="5">
        <f>D6*0.13</f>
        <v/>
      </c>
      <c r="G6" s="5">
        <f>E6+F6</f>
        <v/>
      </c>
      <c r="H6" s="5">
        <f>G6</f>
        <v/>
      </c>
    </row>
    <row r="7">
      <c r="F7" s="5">
        <f>D7*0.13</f>
        <v/>
      </c>
      <c r="G7" s="5">
        <f>E7+F7</f>
        <v/>
      </c>
      <c r="H7" s="5">
        <f>G7</f>
        <v/>
      </c>
    </row>
    <row r="8">
      <c r="F8" s="5">
        <f>D8*0.13</f>
        <v/>
      </c>
      <c r="G8" s="5">
        <f>E8+F8</f>
        <v/>
      </c>
      <c r="H8" s="5">
        <f>G8</f>
        <v/>
      </c>
    </row>
    <row r="9">
      <c r="F9" s="5">
        <f>D9*0.13</f>
        <v/>
      </c>
      <c r="G9" s="5">
        <f>E9+F9</f>
        <v/>
      </c>
      <c r="H9" s="5">
        <f>G9</f>
        <v/>
      </c>
    </row>
    <row r="10">
      <c r="F10" s="5">
        <f>D10*0.13</f>
        <v/>
      </c>
      <c r="G10" s="5">
        <f>E10+F10</f>
        <v/>
      </c>
      <c r="H10" s="5">
        <f>G10</f>
        <v/>
      </c>
    </row>
    <row r="11">
      <c r="F11" s="5">
        <f>D11*0.13</f>
        <v/>
      </c>
      <c r="G11" s="5">
        <f>E11+F11</f>
        <v/>
      </c>
      <c r="H11" s="5">
        <f>G11</f>
        <v/>
      </c>
    </row>
    <row r="12">
      <c r="F12" s="5">
        <f>D12*0.13</f>
        <v/>
      </c>
      <c r="G12" s="5">
        <f>E12+F12</f>
        <v/>
      </c>
      <c r="H12" s="5">
        <f>G12</f>
        <v/>
      </c>
    </row>
    <row r="13">
      <c r="F13" s="5">
        <f>D13*0.13</f>
        <v/>
      </c>
      <c r="G13" s="5">
        <f>E13+F13</f>
        <v/>
      </c>
      <c r="H13" s="5">
        <f>G13</f>
        <v/>
      </c>
    </row>
    <row r="14">
      <c r="F14" s="5">
        <f>D14*0.13</f>
        <v/>
      </c>
      <c r="G14" s="5">
        <f>E14+F14</f>
        <v/>
      </c>
      <c r="H14" s="5">
        <f>G14</f>
        <v/>
      </c>
    </row>
    <row r="15">
      <c r="F15" s="5">
        <f>D15*0.13</f>
        <v/>
      </c>
      <c r="G15" s="5">
        <f>E15+F15</f>
        <v/>
      </c>
      <c r="H15" s="5">
        <f>G15</f>
        <v/>
      </c>
    </row>
    <row r="16">
      <c r="F16" s="5">
        <f>D16*0.13</f>
        <v/>
      </c>
      <c r="G16" s="5">
        <f>E16+F16</f>
        <v/>
      </c>
      <c r="H16" s="5">
        <f>G16</f>
        <v/>
      </c>
    </row>
    <row r="17">
      <c r="F17" s="5">
        <f>D17*0.13</f>
        <v/>
      </c>
      <c r="G17" s="5">
        <f>E17+F17</f>
        <v/>
      </c>
      <c r="H17" s="5">
        <f>G17</f>
        <v/>
      </c>
    </row>
    <row r="18">
      <c r="F18" s="5">
        <f>D18*0.13</f>
        <v/>
      </c>
      <c r="G18" s="5">
        <f>E18+F18</f>
        <v/>
      </c>
      <c r="H18" s="5">
        <f>G18</f>
        <v/>
      </c>
    </row>
    <row r="19">
      <c r="F19" s="5">
        <f>D19*0.13</f>
        <v/>
      </c>
      <c r="G19" s="5">
        <f>E19+F19</f>
        <v/>
      </c>
      <c r="H19" s="5">
        <f>G19</f>
        <v/>
      </c>
    </row>
    <row r="20">
      <c r="F20" s="5">
        <f>D20*0.13</f>
        <v/>
      </c>
      <c r="G20" s="5">
        <f>E20+F20</f>
        <v/>
      </c>
      <c r="H20" s="5">
        <f>G20</f>
        <v/>
      </c>
    </row>
    <row r="21">
      <c r="F21" s="5">
        <f>D21*0.13</f>
        <v/>
      </c>
      <c r="G21" s="5">
        <f>E21+F21</f>
        <v/>
      </c>
      <c r="H21" s="5">
        <f>G21</f>
        <v/>
      </c>
    </row>
    <row r="22">
      <c r="F22" s="5">
        <f>D22*0.13</f>
        <v/>
      </c>
      <c r="G22" s="5">
        <f>E22+F22</f>
        <v/>
      </c>
      <c r="H22" s="5">
        <f>G22</f>
        <v/>
      </c>
    </row>
    <row r="23">
      <c r="F23" s="5">
        <f>D23*0.13</f>
        <v/>
      </c>
      <c r="G23" s="5">
        <f>E23+F23</f>
        <v/>
      </c>
      <c r="H23" s="5">
        <f>G23</f>
        <v/>
      </c>
    </row>
    <row r="24">
      <c r="F24" s="5">
        <f>D24*0.13</f>
        <v/>
      </c>
      <c r="G24" s="5">
        <f>E24+F24</f>
        <v/>
      </c>
      <c r="H24" s="5">
        <f>G24</f>
        <v/>
      </c>
    </row>
    <row r="25">
      <c r="F25" s="5">
        <f>D25*0.13</f>
        <v/>
      </c>
      <c r="G25" s="5">
        <f>E25+F25</f>
        <v/>
      </c>
      <c r="H25" s="5">
        <f>G25</f>
        <v/>
      </c>
    </row>
    <row r="26">
      <c r="F26" s="5">
        <f>D26*0.13</f>
        <v/>
      </c>
      <c r="G26" s="5">
        <f>E26+F26</f>
        <v/>
      </c>
      <c r="H26" s="5">
        <f>G26</f>
        <v/>
      </c>
    </row>
    <row r="27">
      <c r="F27" s="5">
        <f>D27*0.13</f>
        <v/>
      </c>
      <c r="G27" s="5">
        <f>E27+F27</f>
        <v/>
      </c>
      <c r="H27" s="5">
        <f>G27</f>
        <v/>
      </c>
    </row>
    <row r="28">
      <c r="F28" s="5">
        <f>D28*0.13</f>
        <v/>
      </c>
      <c r="G28" s="5">
        <f>E28+F28</f>
        <v/>
      </c>
      <c r="H28" s="5">
        <f>G28</f>
        <v/>
      </c>
    </row>
    <row r="29">
      <c r="F29" s="5">
        <f>D29*0.13</f>
        <v/>
      </c>
      <c r="G29" s="5">
        <f>E29+F29</f>
        <v/>
      </c>
      <c r="H29" s="5">
        <f>G29</f>
        <v/>
      </c>
    </row>
    <row r="30">
      <c r="F30" s="5">
        <f>D30*0.13</f>
        <v/>
      </c>
      <c r="G30" s="5">
        <f>E30+F30</f>
        <v/>
      </c>
      <c r="H30" s="5">
        <f>G30</f>
        <v/>
      </c>
    </row>
    <row r="31">
      <c r="F31" s="5">
        <f>D31*0.13</f>
        <v/>
      </c>
      <c r="G31" s="5">
        <f>E31+F31</f>
        <v/>
      </c>
      <c r="H31" s="5">
        <f>G31</f>
        <v/>
      </c>
    </row>
    <row r="32">
      <c r="F32" s="5">
        <f>D32*0.13</f>
        <v/>
      </c>
      <c r="G32" s="5">
        <f>E32+F32</f>
        <v/>
      </c>
      <c r="H32" s="5">
        <f>G32</f>
        <v/>
      </c>
    </row>
    <row r="33">
      <c r="F33" s="5">
        <f>D33*0.13</f>
        <v/>
      </c>
      <c r="G33" s="5">
        <f>E33+F33</f>
        <v/>
      </c>
      <c r="H33" s="5">
        <f>G33</f>
        <v/>
      </c>
    </row>
    <row r="34">
      <c r="F34" s="5">
        <f>D34*0.13</f>
        <v/>
      </c>
      <c r="G34" s="5">
        <f>E34+F34</f>
        <v/>
      </c>
      <c r="H34" s="5">
        <f>G34</f>
        <v/>
      </c>
    </row>
    <row r="35">
      <c r="F35" s="5">
        <f>D35*0.13</f>
        <v/>
      </c>
      <c r="G35" s="5">
        <f>E35+F35</f>
        <v/>
      </c>
      <c r="H35" s="5">
        <f>G35</f>
        <v/>
      </c>
    </row>
    <row r="36">
      <c r="F36" s="5">
        <f>D36*0.13</f>
        <v/>
      </c>
      <c r="G36" s="5">
        <f>E36+F36</f>
        <v/>
      </c>
      <c r="H36" s="5">
        <f>G36</f>
        <v/>
      </c>
    </row>
    <row r="37">
      <c r="F37" s="5">
        <f>D37*0.13</f>
        <v/>
      </c>
      <c r="G37" s="5">
        <f>E37+F37</f>
        <v/>
      </c>
      <c r="H37" s="5">
        <f>G37</f>
        <v/>
      </c>
    </row>
    <row r="38">
      <c r="F38" s="5">
        <f>D38*0.13</f>
        <v/>
      </c>
      <c r="G38" s="5">
        <f>E38+F38</f>
        <v/>
      </c>
      <c r="H38" s="5">
        <f>G38</f>
        <v/>
      </c>
    </row>
    <row r="39">
      <c r="F39" s="5">
        <f>D39*0.13</f>
        <v/>
      </c>
      <c r="G39" s="5">
        <f>E39+F39</f>
        <v/>
      </c>
      <c r="H39" s="5">
        <f>G39</f>
        <v/>
      </c>
    </row>
    <row r="40">
      <c r="F40" s="5">
        <f>D40*0.13</f>
        <v/>
      </c>
      <c r="G40" s="5">
        <f>E40+F40</f>
        <v/>
      </c>
      <c r="H40" s="5">
        <f>G40</f>
        <v/>
      </c>
    </row>
    <row r="41">
      <c r="F41" s="5">
        <f>D41*0.13</f>
        <v/>
      </c>
      <c r="G41" s="5">
        <f>E41+F41</f>
        <v/>
      </c>
      <c r="H41" s="5">
        <f>G41</f>
        <v/>
      </c>
    </row>
    <row r="42">
      <c r="F42" s="5">
        <f>D42*0.13</f>
        <v/>
      </c>
      <c r="G42" s="5">
        <f>E42+F42</f>
        <v/>
      </c>
      <c r="H42" s="5">
        <f>G42</f>
        <v/>
      </c>
    </row>
    <row r="43">
      <c r="F43" s="5">
        <f>D43*0.13</f>
        <v/>
      </c>
      <c r="G43" s="5">
        <f>E43+F43</f>
        <v/>
      </c>
      <c r="H43" s="5">
        <f>G43</f>
        <v/>
      </c>
    </row>
    <row r="44">
      <c r="F44" s="5">
        <f>D44*0.13</f>
        <v/>
      </c>
      <c r="G44" s="5">
        <f>E44+F44</f>
        <v/>
      </c>
      <c r="H44" s="5">
        <f>G44</f>
        <v/>
      </c>
    </row>
    <row r="45">
      <c r="F45" s="5">
        <f>D45*0.13</f>
        <v/>
      </c>
      <c r="G45" s="5">
        <f>E45+F45</f>
        <v/>
      </c>
      <c r="H45" s="5">
        <f>G45</f>
        <v/>
      </c>
    </row>
    <row r="46">
      <c r="F46" s="5">
        <f>D46*0.13</f>
        <v/>
      </c>
      <c r="G46" s="5">
        <f>E46+F46</f>
        <v/>
      </c>
      <c r="H46" s="5">
        <f>G46</f>
        <v/>
      </c>
    </row>
    <row r="47">
      <c r="F47" s="5">
        <f>D47*0.13</f>
        <v/>
      </c>
      <c r="G47" s="5">
        <f>E47+F47</f>
        <v/>
      </c>
      <c r="H47" s="5">
        <f>G47</f>
        <v/>
      </c>
    </row>
    <row r="48">
      <c r="F48" s="5">
        <f>D48*0.13</f>
        <v/>
      </c>
      <c r="G48" s="5">
        <f>E48+F48</f>
        <v/>
      </c>
      <c r="H48" s="5">
        <f>G48</f>
        <v/>
      </c>
    </row>
    <row r="49">
      <c r="F49" s="5">
        <f>D49*0.13</f>
        <v/>
      </c>
      <c r="G49" s="5">
        <f>E49+F49</f>
        <v/>
      </c>
      <c r="H49" s="5">
        <f>G49</f>
        <v/>
      </c>
    </row>
    <row r="50">
      <c r="F50" s="5">
        <f>D50*0.13</f>
        <v/>
      </c>
      <c r="G50" s="5">
        <f>E50+F50</f>
        <v/>
      </c>
      <c r="H50" s="5">
        <f>G50</f>
        <v/>
      </c>
    </row>
    <row r="51">
      <c r="F51" s="5">
        <f>D51*0.13</f>
        <v/>
      </c>
      <c r="G51" s="5">
        <f>E51+F51</f>
        <v/>
      </c>
      <c r="H51" s="5">
        <f>G51</f>
        <v/>
      </c>
    </row>
    <row r="52">
      <c r="F52" s="5">
        <f>D52*0.13</f>
        <v/>
      </c>
      <c r="G52" s="5">
        <f>E52+F52</f>
        <v/>
      </c>
      <c r="H52" s="5">
        <f>G52</f>
        <v/>
      </c>
    </row>
    <row r="53">
      <c r="F53" s="5">
        <f>D53*0.13</f>
        <v/>
      </c>
      <c r="G53" s="5">
        <f>E53+F53</f>
        <v/>
      </c>
      <c r="H53" s="5">
        <f>G53</f>
        <v/>
      </c>
    </row>
    <row r="54">
      <c r="F54" s="5">
        <f>D54*0.13</f>
        <v/>
      </c>
      <c r="G54" s="5">
        <f>E54+F54</f>
        <v/>
      </c>
      <c r="H54" s="5">
        <f>G54</f>
        <v/>
      </c>
    </row>
    <row r="55">
      <c r="F55" s="5">
        <f>D55*0.13</f>
        <v/>
      </c>
      <c r="G55" s="5">
        <f>E55+F55</f>
        <v/>
      </c>
      <c r="H55" s="5">
        <f>G55</f>
        <v/>
      </c>
    </row>
    <row r="56">
      <c r="F56" s="5">
        <f>D56*0.13</f>
        <v/>
      </c>
      <c r="G56" s="5">
        <f>E56+F56</f>
        <v/>
      </c>
      <c r="H56" s="5">
        <f>G56</f>
        <v/>
      </c>
    </row>
    <row r="57">
      <c r="F57" s="5">
        <f>D57*0.13</f>
        <v/>
      </c>
      <c r="G57" s="5">
        <f>E57+F57</f>
        <v/>
      </c>
      <c r="H57" s="5">
        <f>G57</f>
        <v/>
      </c>
    </row>
    <row r="58">
      <c r="F58" s="5">
        <f>D58*0.13</f>
        <v/>
      </c>
      <c r="G58" s="5">
        <f>E58+F58</f>
        <v/>
      </c>
      <c r="H58" s="5">
        <f>G58</f>
        <v/>
      </c>
    </row>
    <row r="59">
      <c r="F59" s="5">
        <f>D59*0.13</f>
        <v/>
      </c>
      <c r="G59" s="5">
        <f>E59+F59</f>
        <v/>
      </c>
      <c r="H59" s="5">
        <f>G59</f>
        <v/>
      </c>
    </row>
    <row r="60">
      <c r="F60" s="5">
        <f>D60*0.13</f>
        <v/>
      </c>
      <c r="G60" s="5">
        <f>E60+F60</f>
        <v/>
      </c>
      <c r="H60" s="5">
        <f>G60</f>
        <v/>
      </c>
    </row>
    <row r="61">
      <c r="F61" s="5">
        <f>D61*0.13</f>
        <v/>
      </c>
      <c r="G61" s="5">
        <f>E61+F61</f>
        <v/>
      </c>
      <c r="H61" s="5">
        <f>G61</f>
        <v/>
      </c>
    </row>
    <row r="62">
      <c r="F62" s="5">
        <f>D62*0.13</f>
        <v/>
      </c>
      <c r="G62" s="5">
        <f>E62+F62</f>
        <v/>
      </c>
      <c r="H62" s="5">
        <f>G62</f>
        <v/>
      </c>
    </row>
    <row r="63">
      <c r="F63" s="5">
        <f>D63*0.13</f>
        <v/>
      </c>
      <c r="G63" s="5">
        <f>E63+F63</f>
        <v/>
      </c>
      <c r="H63" s="5">
        <f>G63</f>
        <v/>
      </c>
    </row>
    <row r="64">
      <c r="F64" s="5">
        <f>D64*0.13</f>
        <v/>
      </c>
      <c r="G64" s="5">
        <f>E64+F64</f>
        <v/>
      </c>
      <c r="H64" s="5">
        <f>G64</f>
        <v/>
      </c>
    </row>
    <row r="65">
      <c r="F65" s="5">
        <f>D65*0.13</f>
        <v/>
      </c>
      <c r="G65" s="5">
        <f>E65+F65</f>
        <v/>
      </c>
      <c r="H65" s="5">
        <f>G65</f>
        <v/>
      </c>
    </row>
    <row r="66">
      <c r="F66" s="5">
        <f>D66*0.13</f>
        <v/>
      </c>
      <c r="G66" s="5">
        <f>E66+F66</f>
        <v/>
      </c>
      <c r="H66" s="5">
        <f>G66</f>
        <v/>
      </c>
    </row>
    <row r="67">
      <c r="F67" s="5">
        <f>D67*0.13</f>
        <v/>
      </c>
      <c r="G67" s="5">
        <f>E67+F67</f>
        <v/>
      </c>
      <c r="H67" s="5">
        <f>G67</f>
        <v/>
      </c>
    </row>
    <row r="68">
      <c r="F68" s="5">
        <f>D68*0.13</f>
        <v/>
      </c>
      <c r="G68" s="5">
        <f>E68+F68</f>
        <v/>
      </c>
      <c r="H68" s="5">
        <f>G68</f>
        <v/>
      </c>
    </row>
    <row r="69">
      <c r="F69" s="5">
        <f>D69*0.13</f>
        <v/>
      </c>
      <c r="G69" s="5">
        <f>E69+F69</f>
        <v/>
      </c>
      <c r="H69" s="5">
        <f>G69</f>
        <v/>
      </c>
    </row>
    <row r="70">
      <c r="F70" s="5">
        <f>D70*0.13</f>
        <v/>
      </c>
      <c r="G70" s="5">
        <f>E70+F70</f>
        <v/>
      </c>
      <c r="H70" s="5">
        <f>G70</f>
        <v/>
      </c>
    </row>
    <row r="71">
      <c r="F71" s="5">
        <f>D71*0.13</f>
        <v/>
      </c>
      <c r="G71" s="5">
        <f>E71+F71</f>
        <v/>
      </c>
      <c r="H71" s="5">
        <f>G71</f>
        <v/>
      </c>
    </row>
    <row r="72">
      <c r="F72" s="5">
        <f>D72*0.13</f>
        <v/>
      </c>
      <c r="G72" s="5">
        <f>E72+F72</f>
        <v/>
      </c>
      <c r="H72" s="5">
        <f>G72</f>
        <v/>
      </c>
    </row>
    <row r="73">
      <c r="F73" s="5">
        <f>D73*0.13</f>
        <v/>
      </c>
      <c r="G73" s="5">
        <f>E73+F73</f>
        <v/>
      </c>
      <c r="H73" s="5">
        <f>G73</f>
        <v/>
      </c>
    </row>
    <row r="74">
      <c r="F74" s="5">
        <f>D74*0.13</f>
        <v/>
      </c>
      <c r="G74" s="5">
        <f>E74+F74</f>
        <v/>
      </c>
      <c r="H74" s="5">
        <f>G74</f>
        <v/>
      </c>
    </row>
    <row r="75">
      <c r="F75" s="5">
        <f>D75*0.13</f>
        <v/>
      </c>
      <c r="G75" s="5">
        <f>E75+F75</f>
        <v/>
      </c>
      <c r="H75" s="5">
        <f>G75</f>
        <v/>
      </c>
    </row>
    <row r="76">
      <c r="F76" s="5">
        <f>D76*0.13</f>
        <v/>
      </c>
      <c r="G76" s="5">
        <f>E76+F76</f>
        <v/>
      </c>
      <c r="H76" s="5">
        <f>G76</f>
        <v/>
      </c>
    </row>
    <row r="77">
      <c r="F77" s="5">
        <f>D77*0.13</f>
        <v/>
      </c>
      <c r="G77" s="5">
        <f>E77+F77</f>
        <v/>
      </c>
      <c r="H77" s="5">
        <f>G77</f>
        <v/>
      </c>
    </row>
    <row r="78">
      <c r="F78" s="5">
        <f>D78*0.13</f>
        <v/>
      </c>
      <c r="G78" s="5">
        <f>E78+F78</f>
        <v/>
      </c>
      <c r="H78" s="5">
        <f>G78</f>
        <v/>
      </c>
    </row>
    <row r="79">
      <c r="F79" s="5">
        <f>D79*0.13</f>
        <v/>
      </c>
      <c r="G79" s="5">
        <f>E79+F79</f>
        <v/>
      </c>
      <c r="H79" s="5">
        <f>G79</f>
        <v/>
      </c>
    </row>
    <row r="80">
      <c r="F80" s="5">
        <f>D80*0.13</f>
        <v/>
      </c>
      <c r="G80" s="5">
        <f>E80+F80</f>
        <v/>
      </c>
      <c r="H80" s="5">
        <f>G80</f>
        <v/>
      </c>
    </row>
    <row r="81">
      <c r="F81" s="5">
        <f>D81*0.13</f>
        <v/>
      </c>
      <c r="G81" s="5">
        <f>E81+F81</f>
        <v/>
      </c>
      <c r="H81" s="5">
        <f>G81</f>
        <v/>
      </c>
    </row>
    <row r="82">
      <c r="F82" s="5">
        <f>D82*0.13</f>
        <v/>
      </c>
      <c r="G82" s="5">
        <f>E82+F82</f>
        <v/>
      </c>
      <c r="H82" s="5">
        <f>G82</f>
        <v/>
      </c>
    </row>
    <row r="83">
      <c r="F83" s="5">
        <f>D83*0.13</f>
        <v/>
      </c>
      <c r="G83" s="5">
        <f>E83+F83</f>
        <v/>
      </c>
      <c r="H83" s="5">
        <f>G83</f>
        <v/>
      </c>
    </row>
    <row r="84">
      <c r="F84" s="5">
        <f>D84*0.13</f>
        <v/>
      </c>
      <c r="G84" s="5">
        <f>E84+F84</f>
        <v/>
      </c>
      <c r="H84" s="5">
        <f>G84</f>
        <v/>
      </c>
    </row>
    <row r="85">
      <c r="F85" s="5">
        <f>D85*0.13</f>
        <v/>
      </c>
      <c r="G85" s="5">
        <f>E85+F85</f>
        <v/>
      </c>
      <c r="H85" s="5">
        <f>G85</f>
        <v/>
      </c>
    </row>
    <row r="86">
      <c r="F86" s="5">
        <f>D86*0.13</f>
        <v/>
      </c>
      <c r="G86" s="5">
        <f>E86+F86</f>
        <v/>
      </c>
      <c r="H86" s="5">
        <f>G86</f>
        <v/>
      </c>
    </row>
    <row r="87">
      <c r="F87" s="5">
        <f>D87*0.13</f>
        <v/>
      </c>
      <c r="G87" s="5">
        <f>E87+F87</f>
        <v/>
      </c>
      <c r="H87" s="5">
        <f>G87</f>
        <v/>
      </c>
    </row>
    <row r="88">
      <c r="F88" s="5">
        <f>D88*0.13</f>
        <v/>
      </c>
      <c r="G88" s="5">
        <f>E88+F88</f>
        <v/>
      </c>
      <c r="H88" s="5">
        <f>G88</f>
        <v/>
      </c>
    </row>
    <row r="89">
      <c r="F89" s="5">
        <f>D89*0.13</f>
        <v/>
      </c>
      <c r="G89" s="5">
        <f>E89+F89</f>
        <v/>
      </c>
      <c r="H89" s="5">
        <f>G89</f>
        <v/>
      </c>
    </row>
    <row r="90">
      <c r="F90" s="5">
        <f>D90*0.13</f>
        <v/>
      </c>
      <c r="G90" s="5">
        <f>E90+F90</f>
        <v/>
      </c>
      <c r="H90" s="5">
        <f>G90</f>
        <v/>
      </c>
    </row>
    <row r="91">
      <c r="F91" s="5">
        <f>D91*0.13</f>
        <v/>
      </c>
      <c r="G91" s="5">
        <f>E91+F91</f>
        <v/>
      </c>
      <c r="H91" s="5">
        <f>G91</f>
        <v/>
      </c>
    </row>
    <row r="92">
      <c r="F92" s="5">
        <f>D92*0.13</f>
        <v/>
      </c>
      <c r="G92" s="5">
        <f>E92+F92</f>
        <v/>
      </c>
      <c r="H92" s="5">
        <f>G92</f>
        <v/>
      </c>
    </row>
    <row r="93">
      <c r="F93" s="5">
        <f>D93*0.13</f>
        <v/>
      </c>
      <c r="G93" s="5">
        <f>E93+F93</f>
        <v/>
      </c>
      <c r="H93" s="5">
        <f>G93</f>
        <v/>
      </c>
    </row>
    <row r="94">
      <c r="F94" s="5">
        <f>D94*0.13</f>
        <v/>
      </c>
      <c r="G94" s="5">
        <f>E94+F94</f>
        <v/>
      </c>
      <c r="H94" s="5">
        <f>G94</f>
        <v/>
      </c>
    </row>
    <row r="95">
      <c r="F95" s="5">
        <f>D95*0.13</f>
        <v/>
      </c>
      <c r="G95" s="5">
        <f>E95+F95</f>
        <v/>
      </c>
      <c r="H95" s="5">
        <f>G95</f>
        <v/>
      </c>
    </row>
    <row r="96">
      <c r="F96" s="5">
        <f>D96*0.13</f>
        <v/>
      </c>
      <c r="G96" s="5">
        <f>E96+F96</f>
        <v/>
      </c>
      <c r="H96" s="5">
        <f>G96</f>
        <v/>
      </c>
    </row>
    <row r="97">
      <c r="F97" s="5">
        <f>D97*0.13</f>
        <v/>
      </c>
      <c r="G97" s="5">
        <f>E97+F97</f>
        <v/>
      </c>
      <c r="H97" s="5">
        <f>G97</f>
        <v/>
      </c>
    </row>
    <row r="98">
      <c r="F98" s="5">
        <f>D98*0.13</f>
        <v/>
      </c>
      <c r="G98" s="5">
        <f>E98+F98</f>
        <v/>
      </c>
      <c r="H98" s="5">
        <f>G98</f>
        <v/>
      </c>
    </row>
    <row r="99">
      <c r="F99" s="5">
        <f>D99*0.13</f>
        <v/>
      </c>
      <c r="G99" s="5">
        <f>E99+F99</f>
        <v/>
      </c>
      <c r="H99" s="5">
        <f>G99</f>
        <v/>
      </c>
    </row>
    <row r="100">
      <c r="F100" s="5">
        <f>D100*0.13</f>
        <v/>
      </c>
      <c r="G100" s="5">
        <f>E100+F100</f>
        <v/>
      </c>
      <c r="H100" s="5">
        <f>G100</f>
        <v/>
      </c>
    </row>
    <row r="101">
      <c r="F101" s="5">
        <f>D101*0.13</f>
        <v/>
      </c>
      <c r="G101" s="5">
        <f>E101+F101</f>
        <v/>
      </c>
      <c r="H101" s="5">
        <f>G101</f>
        <v/>
      </c>
    </row>
    <row r="102">
      <c r="F102" s="5">
        <f>D102*0.13</f>
        <v/>
      </c>
      <c r="G102" s="5">
        <f>E102+F102</f>
        <v/>
      </c>
      <c r="H102" s="5">
        <f>G102</f>
        <v/>
      </c>
    </row>
    <row r="103">
      <c r="F103" s="5">
        <f>D103*0.13</f>
        <v/>
      </c>
      <c r="G103" s="5">
        <f>E103+F103</f>
        <v/>
      </c>
      <c r="H103" s="5">
        <f>G103</f>
        <v/>
      </c>
    </row>
    <row r="104">
      <c r="F104" s="5">
        <f>D104*0.13</f>
        <v/>
      </c>
      <c r="G104" s="5">
        <f>E104+F104</f>
        <v/>
      </c>
      <c r="H104" s="5">
        <f>G104</f>
        <v/>
      </c>
    </row>
    <row r="105">
      <c r="F105" s="5">
        <f>D105*0.13</f>
        <v/>
      </c>
      <c r="G105" s="5">
        <f>E105+F105</f>
        <v/>
      </c>
      <c r="H105" s="5">
        <f>G105</f>
        <v/>
      </c>
    </row>
    <row r="106">
      <c r="F106" s="5">
        <f>D106*0.13</f>
        <v/>
      </c>
      <c r="G106" s="5">
        <f>E106+F106</f>
        <v/>
      </c>
      <c r="H106" s="5">
        <f>G106</f>
        <v/>
      </c>
    </row>
    <row r="107">
      <c r="F107" s="5">
        <f>D107*0.13</f>
        <v/>
      </c>
      <c r="G107" s="5">
        <f>E107+F107</f>
        <v/>
      </c>
      <c r="H107" s="5">
        <f>G107</f>
        <v/>
      </c>
    </row>
    <row r="108">
      <c r="F108" s="5">
        <f>D108*0.13</f>
        <v/>
      </c>
      <c r="G108" s="5">
        <f>E108+F108</f>
        <v/>
      </c>
      <c r="H108" s="5">
        <f>G108</f>
        <v/>
      </c>
    </row>
    <row r="109">
      <c r="F109" s="5">
        <f>D109*0.13</f>
        <v/>
      </c>
      <c r="G109" s="5">
        <f>E109+F109</f>
        <v/>
      </c>
      <c r="H109" s="5">
        <f>G109</f>
        <v/>
      </c>
    </row>
    <row r="110">
      <c r="F110" s="5">
        <f>D110*0.13</f>
        <v/>
      </c>
      <c r="G110" s="5">
        <f>E110+F110</f>
        <v/>
      </c>
      <c r="H110" s="5">
        <f>G110</f>
        <v/>
      </c>
    </row>
    <row r="111">
      <c r="F111" s="5">
        <f>D111*0.13</f>
        <v/>
      </c>
      <c r="G111" s="5">
        <f>E111+F111</f>
        <v/>
      </c>
      <c r="H111" s="5">
        <f>G111</f>
        <v/>
      </c>
    </row>
    <row r="112">
      <c r="F112" s="5">
        <f>D112*0.13</f>
        <v/>
      </c>
      <c r="G112" s="5">
        <f>E112+F112</f>
        <v/>
      </c>
      <c r="H112" s="5">
        <f>G112</f>
        <v/>
      </c>
    </row>
    <row r="113">
      <c r="F113" s="5">
        <f>D113*0.13</f>
        <v/>
      </c>
      <c r="G113" s="5">
        <f>E113+F113</f>
        <v/>
      </c>
      <c r="H113" s="5">
        <f>G113</f>
        <v/>
      </c>
    </row>
    <row r="114">
      <c r="F114" s="5">
        <f>D114*0.13</f>
        <v/>
      </c>
      <c r="G114" s="5">
        <f>E114+F114</f>
        <v/>
      </c>
      <c r="H114" s="5">
        <f>G114</f>
        <v/>
      </c>
    </row>
    <row r="115">
      <c r="F115" s="5">
        <f>D115*0.13</f>
        <v/>
      </c>
      <c r="G115" s="5">
        <f>E115+F115</f>
        <v/>
      </c>
      <c r="H115" s="5">
        <f>G115</f>
        <v/>
      </c>
    </row>
    <row r="116">
      <c r="F116" s="5">
        <f>D116*0.13</f>
        <v/>
      </c>
      <c r="G116" s="5">
        <f>E116+F116</f>
        <v/>
      </c>
      <c r="H116" s="5">
        <f>G116</f>
        <v/>
      </c>
    </row>
    <row r="117">
      <c r="F117" s="5">
        <f>D117*0.13</f>
        <v/>
      </c>
      <c r="G117" s="5">
        <f>E117+F117</f>
        <v/>
      </c>
      <c r="H117" s="5">
        <f>G117</f>
        <v/>
      </c>
    </row>
    <row r="118">
      <c r="F118" s="5">
        <f>D118*0.13</f>
        <v/>
      </c>
      <c r="G118" s="5">
        <f>E118+F118</f>
        <v/>
      </c>
      <c r="H118" s="5">
        <f>G118</f>
        <v/>
      </c>
    </row>
    <row r="119">
      <c r="F119" s="5">
        <f>D119*0.13</f>
        <v/>
      </c>
      <c r="G119" s="5">
        <f>E119+F119</f>
        <v/>
      </c>
      <c r="H119" s="5">
        <f>G119</f>
        <v/>
      </c>
    </row>
    <row r="120">
      <c r="F120" s="5">
        <f>D120*0.13</f>
        <v/>
      </c>
      <c r="G120" s="5">
        <f>E120+F120</f>
        <v/>
      </c>
      <c r="H120" s="5">
        <f>G120</f>
        <v/>
      </c>
    </row>
    <row r="121">
      <c r="F121" s="5">
        <f>D121*0.13</f>
        <v/>
      </c>
      <c r="G121" s="5">
        <f>E121+F121</f>
        <v/>
      </c>
      <c r="H121" s="5">
        <f>G121</f>
        <v/>
      </c>
    </row>
    <row r="122">
      <c r="F122" s="5">
        <f>D122*0.13</f>
        <v/>
      </c>
      <c r="G122" s="5">
        <f>E122+F122</f>
        <v/>
      </c>
      <c r="H122" s="5">
        <f>G122</f>
        <v/>
      </c>
    </row>
    <row r="123">
      <c r="F123" s="5">
        <f>D123*0.13</f>
        <v/>
      </c>
      <c r="G123" s="5">
        <f>E123+F123</f>
        <v/>
      </c>
      <c r="H123" s="5">
        <f>G123</f>
        <v/>
      </c>
    </row>
    <row r="124">
      <c r="F124" s="5">
        <f>D124*0.13</f>
        <v/>
      </c>
      <c r="G124" s="5">
        <f>E124+F124</f>
        <v/>
      </c>
      <c r="H124" s="5">
        <f>G124</f>
        <v/>
      </c>
    </row>
    <row r="125">
      <c r="F125" s="5">
        <f>D125*0.13</f>
        <v/>
      </c>
      <c r="G125" s="5">
        <f>E125+F125</f>
        <v/>
      </c>
      <c r="H125" s="5">
        <f>G125</f>
        <v/>
      </c>
    </row>
    <row r="126">
      <c r="F126" s="5">
        <f>D126*0.13</f>
        <v/>
      </c>
      <c r="G126" s="5">
        <f>E126+F126</f>
        <v/>
      </c>
      <c r="H126" s="5">
        <f>G126</f>
        <v/>
      </c>
    </row>
    <row r="127">
      <c r="F127" s="5">
        <f>D127*0.13</f>
        <v/>
      </c>
      <c r="G127" s="5">
        <f>E127+F127</f>
        <v/>
      </c>
      <c r="H127" s="5">
        <f>G127</f>
        <v/>
      </c>
    </row>
    <row r="128">
      <c r="F128" s="5">
        <f>D128*0.13</f>
        <v/>
      </c>
      <c r="G128" s="5">
        <f>E128+F128</f>
        <v/>
      </c>
      <c r="H128" s="5">
        <f>G128</f>
        <v/>
      </c>
    </row>
    <row r="129">
      <c r="F129" s="5">
        <f>D129*0.13</f>
        <v/>
      </c>
      <c r="G129" s="5">
        <f>E129+F129</f>
        <v/>
      </c>
      <c r="H129" s="5">
        <f>G129</f>
        <v/>
      </c>
    </row>
    <row r="130">
      <c r="F130" s="5">
        <f>D130*0.13</f>
        <v/>
      </c>
      <c r="G130" s="5">
        <f>E130+F130</f>
        <v/>
      </c>
      <c r="H130" s="5">
        <f>G130</f>
        <v/>
      </c>
    </row>
    <row r="131">
      <c r="F131" s="5">
        <f>D131*0.13</f>
        <v/>
      </c>
      <c r="G131" s="5">
        <f>E131+F131</f>
        <v/>
      </c>
      <c r="H131" s="5">
        <f>G131</f>
        <v/>
      </c>
    </row>
    <row r="132">
      <c r="F132" s="5">
        <f>D132*0.13</f>
        <v/>
      </c>
      <c r="G132" s="5">
        <f>E132+F132</f>
        <v/>
      </c>
      <c r="H132" s="5">
        <f>G132</f>
        <v/>
      </c>
    </row>
    <row r="133">
      <c r="F133" s="5">
        <f>D133*0.13</f>
        <v/>
      </c>
      <c r="G133" s="5">
        <f>E133+F133</f>
        <v/>
      </c>
      <c r="H133" s="5">
        <f>G133</f>
        <v/>
      </c>
    </row>
    <row r="134">
      <c r="F134" s="5">
        <f>D134*0.13</f>
        <v/>
      </c>
      <c r="G134" s="5">
        <f>E134+F134</f>
        <v/>
      </c>
      <c r="H134" s="5">
        <f>G134</f>
        <v/>
      </c>
    </row>
    <row r="135">
      <c r="F135" s="5">
        <f>D135*0.13</f>
        <v/>
      </c>
      <c r="G135" s="5">
        <f>E135+F135</f>
        <v/>
      </c>
      <c r="H135" s="5">
        <f>G135</f>
        <v/>
      </c>
    </row>
    <row r="136">
      <c r="F136" s="5">
        <f>D136*0.13</f>
        <v/>
      </c>
      <c r="G136" s="5">
        <f>E136+F136</f>
        <v/>
      </c>
      <c r="H136" s="5">
        <f>G136</f>
        <v/>
      </c>
    </row>
    <row r="137">
      <c r="F137" s="5">
        <f>D137*0.13</f>
        <v/>
      </c>
      <c r="G137" s="5">
        <f>E137+F137</f>
        <v/>
      </c>
      <c r="H137" s="5">
        <f>G137</f>
        <v/>
      </c>
    </row>
    <row r="138">
      <c r="F138" s="5">
        <f>D138*0.13</f>
        <v/>
      </c>
      <c r="G138" s="5">
        <f>E138+F138</f>
        <v/>
      </c>
      <c r="H138" s="5">
        <f>G138</f>
        <v/>
      </c>
    </row>
    <row r="139">
      <c r="F139" s="5">
        <f>D139*0.13</f>
        <v/>
      </c>
      <c r="G139" s="5">
        <f>E139+F139</f>
        <v/>
      </c>
      <c r="H139" s="5">
        <f>G139</f>
        <v/>
      </c>
    </row>
    <row r="140">
      <c r="F140" s="5">
        <f>D140*0.13</f>
        <v/>
      </c>
      <c r="G140" s="5">
        <f>E140+F140</f>
        <v/>
      </c>
      <c r="H140" s="5">
        <f>G140</f>
        <v/>
      </c>
    </row>
    <row r="141">
      <c r="F141" s="5">
        <f>D141*0.13</f>
        <v/>
      </c>
      <c r="G141" s="5">
        <f>E141+F141</f>
        <v/>
      </c>
      <c r="H141" s="5">
        <f>G141</f>
        <v/>
      </c>
    </row>
    <row r="142">
      <c r="F142" s="5">
        <f>D142*0.13</f>
        <v/>
      </c>
      <c r="G142" s="5">
        <f>E142+F142</f>
        <v/>
      </c>
      <c r="H142" s="5">
        <f>G142</f>
        <v/>
      </c>
    </row>
    <row r="143">
      <c r="F143" s="5">
        <f>D143*0.13</f>
        <v/>
      </c>
      <c r="G143" s="5">
        <f>E143+F143</f>
        <v/>
      </c>
      <c r="H143" s="5">
        <f>G143</f>
        <v/>
      </c>
    </row>
    <row r="144">
      <c r="F144" s="5">
        <f>D144*0.13</f>
        <v/>
      </c>
      <c r="G144" s="5">
        <f>E144+F144</f>
        <v/>
      </c>
      <c r="H144" s="5">
        <f>G144</f>
        <v/>
      </c>
    </row>
    <row r="145">
      <c r="F145" s="5">
        <f>D145*0.13</f>
        <v/>
      </c>
      <c r="G145" s="5">
        <f>E145+F145</f>
        <v/>
      </c>
      <c r="H145" s="5">
        <f>G145</f>
        <v/>
      </c>
    </row>
    <row r="146">
      <c r="F146" s="5">
        <f>D146*0.13</f>
        <v/>
      </c>
      <c r="G146" s="5">
        <f>E146+F146</f>
        <v/>
      </c>
      <c r="H146" s="5">
        <f>G146</f>
        <v/>
      </c>
    </row>
    <row r="147">
      <c r="F147" s="5">
        <f>D147*0.13</f>
        <v/>
      </c>
      <c r="G147" s="5">
        <f>E147+F147</f>
        <v/>
      </c>
      <c r="H147" s="5">
        <f>G147</f>
        <v/>
      </c>
    </row>
    <row r="148">
      <c r="F148" s="5">
        <f>D148*0.13</f>
        <v/>
      </c>
      <c r="G148" s="5">
        <f>E148+F148</f>
        <v/>
      </c>
      <c r="H148" s="5">
        <f>G148</f>
        <v/>
      </c>
    </row>
    <row r="149">
      <c r="F149" s="5">
        <f>D149*0.13</f>
        <v/>
      </c>
      <c r="G149" s="5">
        <f>E149+F149</f>
        <v/>
      </c>
      <c r="H149" s="5">
        <f>G149</f>
        <v/>
      </c>
    </row>
    <row r="150">
      <c r="F150" s="5">
        <f>D150*0.13</f>
        <v/>
      </c>
      <c r="G150" s="5">
        <f>E150+F150</f>
        <v/>
      </c>
      <c r="H150" s="5">
        <f>G150</f>
        <v/>
      </c>
    </row>
    <row r="151">
      <c r="F151" s="5">
        <f>D151*0.13</f>
        <v/>
      </c>
      <c r="G151" s="5">
        <f>E151+F151</f>
        <v/>
      </c>
      <c r="H151" s="5">
        <f>G151</f>
        <v/>
      </c>
    </row>
    <row r="152">
      <c r="F152" s="5">
        <f>D152*0.13</f>
        <v/>
      </c>
      <c r="G152" s="5">
        <f>E152+F152</f>
        <v/>
      </c>
      <c r="H152" s="5">
        <f>G152</f>
        <v/>
      </c>
    </row>
    <row r="153">
      <c r="F153" s="5">
        <f>D153*0.13</f>
        <v/>
      </c>
      <c r="G153" s="5">
        <f>E153+F153</f>
        <v/>
      </c>
      <c r="H153" s="5">
        <f>G153</f>
        <v/>
      </c>
    </row>
    <row r="154">
      <c r="F154" s="5">
        <f>D154*0.13</f>
        <v/>
      </c>
      <c r="G154" s="5">
        <f>E154+F154</f>
        <v/>
      </c>
      <c r="H154" s="5">
        <f>G154</f>
        <v/>
      </c>
    </row>
    <row r="155">
      <c r="F155" s="5">
        <f>D155*0.13</f>
        <v/>
      </c>
      <c r="G155" s="5">
        <f>E155+F155</f>
        <v/>
      </c>
      <c r="H155" s="5">
        <f>G155</f>
        <v/>
      </c>
    </row>
    <row r="156">
      <c r="F156" s="5">
        <f>D156*0.13</f>
        <v/>
      </c>
      <c r="G156" s="5">
        <f>E156+F156</f>
        <v/>
      </c>
      <c r="H156" s="5">
        <f>G156</f>
        <v/>
      </c>
    </row>
    <row r="157">
      <c r="F157" s="5">
        <f>D157*0.13</f>
        <v/>
      </c>
      <c r="G157" s="5">
        <f>E157+F157</f>
        <v/>
      </c>
      <c r="H157" s="5">
        <f>G157</f>
        <v/>
      </c>
    </row>
    <row r="158">
      <c r="F158" s="5">
        <f>D158*0.13</f>
        <v/>
      </c>
      <c r="G158" s="5">
        <f>E158+F158</f>
        <v/>
      </c>
      <c r="H158" s="5">
        <f>G158</f>
        <v/>
      </c>
    </row>
    <row r="159">
      <c r="F159" s="5">
        <f>D159*0.13</f>
        <v/>
      </c>
      <c r="G159" s="5">
        <f>E159+F159</f>
        <v/>
      </c>
      <c r="H159" s="5">
        <f>G159</f>
        <v/>
      </c>
    </row>
    <row r="160">
      <c r="F160" s="5">
        <f>D160*0.13</f>
        <v/>
      </c>
      <c r="G160" s="5">
        <f>E160+F160</f>
        <v/>
      </c>
      <c r="H160" s="5">
        <f>G160</f>
        <v/>
      </c>
    </row>
    <row r="161">
      <c r="F161" s="5">
        <f>D161*0.13</f>
        <v/>
      </c>
      <c r="G161" s="5">
        <f>E161+F161</f>
        <v/>
      </c>
      <c r="H161" s="5">
        <f>G161</f>
        <v/>
      </c>
    </row>
    <row r="162">
      <c r="F162" s="5">
        <f>D162*0.13</f>
        <v/>
      </c>
      <c r="G162" s="5">
        <f>E162+F162</f>
        <v/>
      </c>
      <c r="H162" s="5">
        <f>G162</f>
        <v/>
      </c>
    </row>
    <row r="163">
      <c r="F163" s="5">
        <f>D163*0.13</f>
        <v/>
      </c>
      <c r="G163" s="5">
        <f>E163+F163</f>
        <v/>
      </c>
      <c r="H163" s="5">
        <f>G163</f>
        <v/>
      </c>
    </row>
    <row r="164">
      <c r="F164" s="5">
        <f>D164*0.13</f>
        <v/>
      </c>
      <c r="G164" s="5">
        <f>E164+F164</f>
        <v/>
      </c>
      <c r="H164" s="5">
        <f>G164</f>
        <v/>
      </c>
    </row>
    <row r="165">
      <c r="F165" s="5">
        <f>D165*0.13</f>
        <v/>
      </c>
      <c r="G165" s="5">
        <f>E165+F165</f>
        <v/>
      </c>
      <c r="H165" s="5">
        <f>G165</f>
        <v/>
      </c>
    </row>
    <row r="166">
      <c r="F166" s="5">
        <f>D166*0.13</f>
        <v/>
      </c>
      <c r="G166" s="5">
        <f>E166+F166</f>
        <v/>
      </c>
      <c r="H166" s="5">
        <f>G166</f>
        <v/>
      </c>
    </row>
    <row r="167">
      <c r="F167" s="5">
        <f>D167*0.13</f>
        <v/>
      </c>
      <c r="G167" s="5">
        <f>E167+F167</f>
        <v/>
      </c>
      <c r="H167" s="5">
        <f>G167</f>
        <v/>
      </c>
    </row>
    <row r="168">
      <c r="F168" s="5">
        <f>D168*0.13</f>
        <v/>
      </c>
      <c r="G168" s="5">
        <f>E168+F168</f>
        <v/>
      </c>
      <c r="H168" s="5">
        <f>G168</f>
        <v/>
      </c>
    </row>
    <row r="169">
      <c r="F169" s="5">
        <f>D169*0.13</f>
        <v/>
      </c>
      <c r="G169" s="5">
        <f>E169+F169</f>
        <v/>
      </c>
      <c r="H169" s="5">
        <f>G169</f>
        <v/>
      </c>
    </row>
    <row r="170">
      <c r="F170" s="5">
        <f>D170*0.13</f>
        <v/>
      </c>
      <c r="G170" s="5">
        <f>E170+F170</f>
        <v/>
      </c>
      <c r="H170" s="5">
        <f>G170</f>
        <v/>
      </c>
    </row>
    <row r="171">
      <c r="F171" s="5">
        <f>D171*0.13</f>
        <v/>
      </c>
      <c r="G171" s="5">
        <f>E171+F171</f>
        <v/>
      </c>
      <c r="H171" s="5">
        <f>G171</f>
        <v/>
      </c>
    </row>
    <row r="172">
      <c r="F172" s="5">
        <f>D172*0.13</f>
        <v/>
      </c>
      <c r="G172" s="5">
        <f>E172+F172</f>
        <v/>
      </c>
      <c r="H172" s="5">
        <f>G172</f>
        <v/>
      </c>
    </row>
    <row r="173">
      <c r="F173" s="5">
        <f>D173*0.13</f>
        <v/>
      </c>
      <c r="G173" s="5">
        <f>E173+F173</f>
        <v/>
      </c>
      <c r="H173" s="5">
        <f>G173</f>
        <v/>
      </c>
    </row>
    <row r="174">
      <c r="F174" s="5">
        <f>D174*0.13</f>
        <v/>
      </c>
      <c r="G174" s="5">
        <f>E174+F174</f>
        <v/>
      </c>
      <c r="H174" s="5">
        <f>G174</f>
        <v/>
      </c>
    </row>
    <row r="175">
      <c r="F175" s="5">
        <f>D175*0.13</f>
        <v/>
      </c>
      <c r="G175" s="5">
        <f>E175+F175</f>
        <v/>
      </c>
      <c r="H175" s="5">
        <f>G175</f>
        <v/>
      </c>
    </row>
    <row r="176">
      <c r="F176" s="5">
        <f>D176*0.13</f>
        <v/>
      </c>
      <c r="G176" s="5">
        <f>E176+F176</f>
        <v/>
      </c>
      <c r="H176" s="5">
        <f>G176</f>
        <v/>
      </c>
    </row>
    <row r="177">
      <c r="F177" s="5">
        <f>D177*0.13</f>
        <v/>
      </c>
      <c r="G177" s="5">
        <f>E177+F177</f>
        <v/>
      </c>
      <c r="H177" s="5">
        <f>G177</f>
        <v/>
      </c>
    </row>
    <row r="178">
      <c r="F178" s="5">
        <f>D178*0.13</f>
        <v/>
      </c>
      <c r="G178" s="5">
        <f>E178+F178</f>
        <v/>
      </c>
      <c r="H178" s="5">
        <f>G178</f>
        <v/>
      </c>
    </row>
    <row r="179">
      <c r="F179" s="5">
        <f>D179*0.13</f>
        <v/>
      </c>
      <c r="G179" s="5">
        <f>E179+F179</f>
        <v/>
      </c>
      <c r="H179" s="5">
        <f>G179</f>
        <v/>
      </c>
    </row>
    <row r="180">
      <c r="F180" s="5">
        <f>D180*0.13</f>
        <v/>
      </c>
      <c r="G180" s="5">
        <f>E180+F180</f>
        <v/>
      </c>
      <c r="H180" s="5">
        <f>G180</f>
        <v/>
      </c>
    </row>
    <row r="181">
      <c r="F181" s="5">
        <f>D181*0.13</f>
        <v/>
      </c>
      <c r="G181" s="5">
        <f>E181+F181</f>
        <v/>
      </c>
      <c r="H181" s="5">
        <f>G181</f>
        <v/>
      </c>
    </row>
    <row r="182">
      <c r="F182" s="5">
        <f>D182*0.13</f>
        <v/>
      </c>
      <c r="G182" s="5">
        <f>E182+F182</f>
        <v/>
      </c>
      <c r="H182" s="5">
        <f>G182</f>
        <v/>
      </c>
    </row>
    <row r="183">
      <c r="F183" s="5">
        <f>D183*0.13</f>
        <v/>
      </c>
      <c r="G183" s="5">
        <f>E183+F183</f>
        <v/>
      </c>
      <c r="H183" s="5">
        <f>G183</f>
        <v/>
      </c>
    </row>
    <row r="184">
      <c r="F184" s="5">
        <f>D184*0.13</f>
        <v/>
      </c>
      <c r="G184" s="5">
        <f>E184+F184</f>
        <v/>
      </c>
      <c r="H184" s="5">
        <f>G184</f>
        <v/>
      </c>
    </row>
    <row r="185">
      <c r="F185" s="5">
        <f>D185*0.13</f>
        <v/>
      </c>
      <c r="G185" s="5">
        <f>E185+F185</f>
        <v/>
      </c>
      <c r="H185" s="5">
        <f>G185</f>
        <v/>
      </c>
    </row>
    <row r="186">
      <c r="F186" s="5">
        <f>D186*0.13</f>
        <v/>
      </c>
      <c r="G186" s="5">
        <f>E186+F186</f>
        <v/>
      </c>
      <c r="H186" s="5">
        <f>G186</f>
        <v/>
      </c>
    </row>
    <row r="187">
      <c r="F187" s="5">
        <f>D187*0.13</f>
        <v/>
      </c>
      <c r="G187" s="5">
        <f>E187+F187</f>
        <v/>
      </c>
      <c r="H187" s="5">
        <f>G187</f>
        <v/>
      </c>
    </row>
    <row r="188">
      <c r="F188" s="5">
        <f>D188*0.13</f>
        <v/>
      </c>
      <c r="G188" s="5">
        <f>E188+F188</f>
        <v/>
      </c>
      <c r="H188" s="5">
        <f>G188</f>
        <v/>
      </c>
    </row>
    <row r="189">
      <c r="F189" s="5">
        <f>D189*0.13</f>
        <v/>
      </c>
      <c r="G189" s="5">
        <f>E189+F189</f>
        <v/>
      </c>
      <c r="H189" s="5">
        <f>G189</f>
        <v/>
      </c>
    </row>
    <row r="190">
      <c r="F190" s="5">
        <f>D190*0.13</f>
        <v/>
      </c>
      <c r="G190" s="5">
        <f>E190+F190</f>
        <v/>
      </c>
      <c r="H190" s="5">
        <f>G190</f>
        <v/>
      </c>
    </row>
    <row r="191">
      <c r="F191" s="5">
        <f>D191*0.13</f>
        <v/>
      </c>
      <c r="G191" s="5">
        <f>E191+F191</f>
        <v/>
      </c>
      <c r="H191" s="5">
        <f>G191</f>
        <v/>
      </c>
    </row>
    <row r="192">
      <c r="F192" s="5">
        <f>D192*0.13</f>
        <v/>
      </c>
      <c r="G192" s="5">
        <f>E192+F192</f>
        <v/>
      </c>
      <c r="H192" s="5">
        <f>G192</f>
        <v/>
      </c>
    </row>
    <row r="193">
      <c r="F193" s="5">
        <f>D193*0.13</f>
        <v/>
      </c>
      <c r="G193" s="5">
        <f>E193+F193</f>
        <v/>
      </c>
      <c r="H193" s="5">
        <f>G193</f>
        <v/>
      </c>
    </row>
    <row r="194">
      <c r="F194" s="5">
        <f>D194*0.13</f>
        <v/>
      </c>
      <c r="G194" s="5">
        <f>E194+F194</f>
        <v/>
      </c>
      <c r="H194" s="5">
        <f>G194</f>
        <v/>
      </c>
    </row>
    <row r="195">
      <c r="F195" s="5">
        <f>D195*0.13</f>
        <v/>
      </c>
      <c r="G195" s="5">
        <f>E195+F195</f>
        <v/>
      </c>
      <c r="H195" s="5">
        <f>G195</f>
        <v/>
      </c>
    </row>
    <row r="196">
      <c r="F196" s="5">
        <f>D196*0.13</f>
        <v/>
      </c>
      <c r="G196" s="5">
        <f>E196+F196</f>
        <v/>
      </c>
      <c r="H196" s="5">
        <f>G196</f>
        <v/>
      </c>
    </row>
    <row r="197">
      <c r="F197" s="5">
        <f>D197*0.13</f>
        <v/>
      </c>
      <c r="G197" s="5">
        <f>E197+F197</f>
        <v/>
      </c>
      <c r="H197" s="5">
        <f>G197</f>
        <v/>
      </c>
    </row>
    <row r="198">
      <c r="F198" s="5">
        <f>D198*0.13</f>
        <v/>
      </c>
      <c r="G198" s="5">
        <f>E198+F198</f>
        <v/>
      </c>
      <c r="H198" s="5">
        <f>G198</f>
        <v/>
      </c>
    </row>
    <row r="199">
      <c r="F199" s="5">
        <f>D199*0.13</f>
        <v/>
      </c>
      <c r="G199" s="5">
        <f>E199+F199</f>
        <v/>
      </c>
      <c r="H199" s="5">
        <f>G199</f>
        <v/>
      </c>
    </row>
    <row r="200">
      <c r="F200" s="5">
        <f>D200*0.13</f>
        <v/>
      </c>
      <c r="G200" s="5">
        <f>E200+F200</f>
        <v/>
      </c>
      <c r="H200" s="5">
        <f>G200</f>
        <v/>
      </c>
    </row>
    <row r="201">
      <c r="F201" s="5">
        <f>D201*0.13</f>
        <v/>
      </c>
      <c r="G201" s="5">
        <f>E201+F201</f>
        <v/>
      </c>
      <c r="H201" s="5">
        <f>G201</f>
        <v/>
      </c>
    </row>
    <row r="202">
      <c r="F202" s="5">
        <f>D202*0.13</f>
        <v/>
      </c>
      <c r="G202" s="5">
        <f>E202+F202</f>
        <v/>
      </c>
      <c r="H202" s="5">
        <f>G202</f>
        <v/>
      </c>
    </row>
    <row r="203">
      <c r="F203" s="5">
        <f>D203*0.13</f>
        <v/>
      </c>
      <c r="G203" s="5">
        <f>E203+F203</f>
        <v/>
      </c>
      <c r="H203" s="5">
        <f>G203</f>
        <v/>
      </c>
    </row>
    <row r="204">
      <c r="F204" s="5">
        <f>D204*0.13</f>
        <v/>
      </c>
      <c r="G204" s="5">
        <f>E204+F204</f>
        <v/>
      </c>
      <c r="H204" s="5">
        <f>G204</f>
        <v/>
      </c>
    </row>
    <row r="205">
      <c r="F205" s="5">
        <f>D205*0.13</f>
        <v/>
      </c>
      <c r="G205" s="5">
        <f>E205+F205</f>
        <v/>
      </c>
      <c r="H205" s="5">
        <f>G205</f>
        <v/>
      </c>
    </row>
    <row r="206">
      <c r="F206" s="5">
        <f>D206*0.13</f>
        <v/>
      </c>
      <c r="G206" s="5">
        <f>E206+F206</f>
        <v/>
      </c>
      <c r="H206" s="5">
        <f>G206</f>
        <v/>
      </c>
    </row>
    <row r="207">
      <c r="F207" s="5">
        <f>D207*0.13</f>
        <v/>
      </c>
      <c r="G207" s="5">
        <f>E207+F207</f>
        <v/>
      </c>
      <c r="H207" s="5">
        <f>G207</f>
        <v/>
      </c>
    </row>
    <row r="208">
      <c r="F208" s="5">
        <f>D208*0.13</f>
        <v/>
      </c>
      <c r="G208" s="5">
        <f>E208+F208</f>
        <v/>
      </c>
      <c r="H208" s="5">
        <f>G208</f>
        <v/>
      </c>
    </row>
    <row r="209">
      <c r="F209" s="5">
        <f>D209*0.13</f>
        <v/>
      </c>
      <c r="G209" s="5">
        <f>E209+F209</f>
        <v/>
      </c>
      <c r="H209" s="5">
        <f>G209</f>
        <v/>
      </c>
    </row>
    <row r="210">
      <c r="F210" s="5">
        <f>D210*0.13</f>
        <v/>
      </c>
      <c r="G210" s="5">
        <f>E210+F210</f>
        <v/>
      </c>
      <c r="H210" s="5">
        <f>G210</f>
        <v/>
      </c>
    </row>
    <row r="211">
      <c r="F211" s="5">
        <f>D211*0.13</f>
        <v/>
      </c>
      <c r="G211" s="5">
        <f>E211+F211</f>
        <v/>
      </c>
      <c r="H211" s="5">
        <f>G211</f>
        <v/>
      </c>
    </row>
    <row r="212">
      <c r="F212" s="5">
        <f>D212*0.13</f>
        <v/>
      </c>
      <c r="G212" s="5">
        <f>E212+F212</f>
        <v/>
      </c>
      <c r="H212" s="5">
        <f>G212</f>
        <v/>
      </c>
    </row>
    <row r="213">
      <c r="F213" s="5">
        <f>D213*0.13</f>
        <v/>
      </c>
      <c r="G213" s="5">
        <f>E213+F213</f>
        <v/>
      </c>
      <c r="H213" s="5">
        <f>G213</f>
        <v/>
      </c>
    </row>
    <row r="214">
      <c r="F214" s="5">
        <f>D214*0.13</f>
        <v/>
      </c>
      <c r="G214" s="5">
        <f>E214+F214</f>
        <v/>
      </c>
      <c r="H214" s="5">
        <f>G214</f>
        <v/>
      </c>
    </row>
    <row r="215">
      <c r="F215" s="5">
        <f>D215*0.13</f>
        <v/>
      </c>
      <c r="G215" s="5">
        <f>E215+F215</f>
        <v/>
      </c>
      <c r="H215" s="5">
        <f>G215</f>
        <v/>
      </c>
    </row>
    <row r="216">
      <c r="F216" s="5">
        <f>D216*0.13</f>
        <v/>
      </c>
      <c r="G216" s="5">
        <f>E216+F216</f>
        <v/>
      </c>
      <c r="H216" s="5">
        <f>G216</f>
        <v/>
      </c>
    </row>
    <row r="217">
      <c r="F217" s="5">
        <f>D217*0.13</f>
        <v/>
      </c>
      <c r="G217" s="5">
        <f>E217+F217</f>
        <v/>
      </c>
      <c r="H217" s="5">
        <f>G217</f>
        <v/>
      </c>
    </row>
    <row r="218">
      <c r="F218" s="5">
        <f>D218*0.13</f>
        <v/>
      </c>
      <c r="G218" s="5">
        <f>E218+F218</f>
        <v/>
      </c>
      <c r="H218" s="5">
        <f>G218</f>
        <v/>
      </c>
    </row>
    <row r="219">
      <c r="F219" s="5">
        <f>D219*0.13</f>
        <v/>
      </c>
      <c r="G219" s="5">
        <f>E219+F219</f>
        <v/>
      </c>
      <c r="H219" s="5">
        <f>G219</f>
        <v/>
      </c>
    </row>
    <row r="220">
      <c r="F220" s="5">
        <f>D220*0.13</f>
        <v/>
      </c>
      <c r="G220" s="5">
        <f>E220+F220</f>
        <v/>
      </c>
      <c r="H220" s="5">
        <f>G220</f>
        <v/>
      </c>
    </row>
    <row r="221">
      <c r="F221" s="5">
        <f>D221*0.13</f>
        <v/>
      </c>
      <c r="G221" s="5">
        <f>E221+F221</f>
        <v/>
      </c>
      <c r="H221" s="5">
        <f>G221</f>
        <v/>
      </c>
    </row>
    <row r="222">
      <c r="F222" s="5">
        <f>D222*0.13</f>
        <v/>
      </c>
      <c r="G222" s="5">
        <f>E222+F222</f>
        <v/>
      </c>
      <c r="H222" s="5">
        <f>G222</f>
        <v/>
      </c>
    </row>
    <row r="223">
      <c r="F223" s="5">
        <f>D223*0.13</f>
        <v/>
      </c>
      <c r="G223" s="5">
        <f>E223+F223</f>
        <v/>
      </c>
      <c r="H223" s="5">
        <f>G223</f>
        <v/>
      </c>
    </row>
    <row r="224">
      <c r="F224" s="5">
        <f>D224*0.13</f>
        <v/>
      </c>
      <c r="G224" s="5">
        <f>E224+F224</f>
        <v/>
      </c>
      <c r="H224" s="5">
        <f>G224</f>
        <v/>
      </c>
    </row>
    <row r="225">
      <c r="F225" s="5">
        <f>D225*0.13</f>
        <v/>
      </c>
      <c r="G225" s="5">
        <f>E225+F225</f>
        <v/>
      </c>
      <c r="H225" s="5">
        <f>G225</f>
        <v/>
      </c>
    </row>
    <row r="226">
      <c r="F226" s="5">
        <f>D226*0.13</f>
        <v/>
      </c>
      <c r="G226" s="5">
        <f>E226+F226</f>
        <v/>
      </c>
      <c r="H226" s="5">
        <f>G226</f>
        <v/>
      </c>
    </row>
    <row r="227">
      <c r="F227" s="5">
        <f>D227*0.13</f>
        <v/>
      </c>
      <c r="G227" s="5">
        <f>E227+F227</f>
        <v/>
      </c>
      <c r="H227" s="5">
        <f>G227</f>
        <v/>
      </c>
    </row>
    <row r="228">
      <c r="F228" s="5">
        <f>D228*0.13</f>
        <v/>
      </c>
      <c r="G228" s="5">
        <f>E228+F228</f>
        <v/>
      </c>
      <c r="H228" s="5">
        <f>G228</f>
        <v/>
      </c>
    </row>
    <row r="229">
      <c r="F229" s="5">
        <f>D229*0.13</f>
        <v/>
      </c>
      <c r="G229" s="5">
        <f>E229+F229</f>
        <v/>
      </c>
      <c r="H229" s="5">
        <f>G229</f>
        <v/>
      </c>
    </row>
    <row r="230">
      <c r="F230" s="5">
        <f>D230*0.13</f>
        <v/>
      </c>
      <c r="G230" s="5">
        <f>E230+F230</f>
        <v/>
      </c>
      <c r="H230" s="5">
        <f>G230</f>
        <v/>
      </c>
    </row>
    <row r="231">
      <c r="F231" s="5">
        <f>D231*0.13</f>
        <v/>
      </c>
      <c r="G231" s="5">
        <f>E231+F231</f>
        <v/>
      </c>
      <c r="H231" s="5">
        <f>G231</f>
        <v/>
      </c>
    </row>
    <row r="232">
      <c r="F232" s="5">
        <f>D232*0.13</f>
        <v/>
      </c>
      <c r="G232" s="5">
        <f>E232+F232</f>
        <v/>
      </c>
      <c r="H232" s="5">
        <f>G232</f>
        <v/>
      </c>
    </row>
    <row r="233">
      <c r="F233" s="5">
        <f>D233*0.13</f>
        <v/>
      </c>
      <c r="G233" s="5">
        <f>E233+F233</f>
        <v/>
      </c>
      <c r="H233" s="5">
        <f>G233</f>
        <v/>
      </c>
    </row>
    <row r="234">
      <c r="F234" s="5">
        <f>D234*0.13</f>
        <v/>
      </c>
      <c r="G234" s="5">
        <f>E234+F234</f>
        <v/>
      </c>
      <c r="H234" s="5">
        <f>G234</f>
        <v/>
      </c>
    </row>
    <row r="235">
      <c r="F235" s="5">
        <f>D235*0.13</f>
        <v/>
      </c>
      <c r="G235" s="5">
        <f>E235+F235</f>
        <v/>
      </c>
      <c r="H235" s="5">
        <f>G235</f>
        <v/>
      </c>
    </row>
    <row r="236">
      <c r="F236" s="5">
        <f>D236*0.13</f>
        <v/>
      </c>
      <c r="G236" s="5">
        <f>E236+F236</f>
        <v/>
      </c>
      <c r="H236" s="5">
        <f>G236</f>
        <v/>
      </c>
    </row>
    <row r="237">
      <c r="F237" s="5">
        <f>D237*0.13</f>
        <v/>
      </c>
      <c r="G237" s="5">
        <f>E237+F237</f>
        <v/>
      </c>
      <c r="H237" s="5">
        <f>G237</f>
        <v/>
      </c>
    </row>
    <row r="238">
      <c r="F238" s="5">
        <f>D238*0.13</f>
        <v/>
      </c>
      <c r="G238" s="5">
        <f>E238+F238</f>
        <v/>
      </c>
      <c r="H238" s="5">
        <f>G238</f>
        <v/>
      </c>
    </row>
    <row r="239">
      <c r="F239" s="5">
        <f>D239*0.13</f>
        <v/>
      </c>
      <c r="G239" s="5">
        <f>E239+F239</f>
        <v/>
      </c>
      <c r="H239" s="5">
        <f>G239</f>
        <v/>
      </c>
    </row>
    <row r="240">
      <c r="F240" s="5">
        <f>D240*0.13</f>
        <v/>
      </c>
      <c r="G240" s="5">
        <f>E240+F240</f>
        <v/>
      </c>
      <c r="H240" s="5">
        <f>G240</f>
        <v/>
      </c>
    </row>
    <row r="241">
      <c r="F241" s="5">
        <f>D241*0.13</f>
        <v/>
      </c>
      <c r="G241" s="5">
        <f>E241+F241</f>
        <v/>
      </c>
      <c r="H241" s="5">
        <f>G241</f>
        <v/>
      </c>
    </row>
    <row r="242">
      <c r="F242" s="5">
        <f>D242*0.13</f>
        <v/>
      </c>
      <c r="G242" s="5">
        <f>E242+F242</f>
        <v/>
      </c>
      <c r="H242" s="5">
        <f>G242</f>
        <v/>
      </c>
    </row>
    <row r="243">
      <c r="F243" s="5">
        <f>D243*0.13</f>
        <v/>
      </c>
      <c r="G243" s="5">
        <f>E243+F243</f>
        <v/>
      </c>
      <c r="H243" s="5">
        <f>G243</f>
        <v/>
      </c>
    </row>
    <row r="244">
      <c r="F244" s="5">
        <f>D244*0.13</f>
        <v/>
      </c>
      <c r="G244" s="5">
        <f>E244+F244</f>
        <v/>
      </c>
      <c r="H244" s="5">
        <f>G244</f>
        <v/>
      </c>
    </row>
    <row r="245">
      <c r="F245" s="5">
        <f>D245*0.13</f>
        <v/>
      </c>
      <c r="G245" s="5">
        <f>E245+F245</f>
        <v/>
      </c>
      <c r="H245" s="5">
        <f>G245</f>
        <v/>
      </c>
    </row>
    <row r="246">
      <c r="F246" s="5">
        <f>D246*0.13</f>
        <v/>
      </c>
      <c r="G246" s="5">
        <f>E246+F246</f>
        <v/>
      </c>
      <c r="H246" s="5">
        <f>G246</f>
        <v/>
      </c>
    </row>
    <row r="247">
      <c r="F247" s="5">
        <f>D247*0.13</f>
        <v/>
      </c>
      <c r="G247" s="5">
        <f>E247+F247</f>
        <v/>
      </c>
      <c r="H247" s="5">
        <f>G247</f>
        <v/>
      </c>
    </row>
    <row r="248">
      <c r="F248" s="5">
        <f>D248*0.13</f>
        <v/>
      </c>
      <c r="G248" s="5">
        <f>E248+F248</f>
        <v/>
      </c>
      <c r="H248" s="5">
        <f>G248</f>
        <v/>
      </c>
    </row>
    <row r="249">
      <c r="F249" s="5">
        <f>D249*0.13</f>
        <v/>
      </c>
      <c r="G249" s="5">
        <f>E249+F249</f>
        <v/>
      </c>
      <c r="H249" s="5">
        <f>G249</f>
        <v/>
      </c>
    </row>
    <row r="250">
      <c r="F250" s="5">
        <f>D250*0.13</f>
        <v/>
      </c>
      <c r="G250" s="5">
        <f>E250+F250</f>
        <v/>
      </c>
      <c r="H250" s="5">
        <f>G250</f>
        <v/>
      </c>
    </row>
    <row r="251">
      <c r="F251" s="5">
        <f>D251*0.13</f>
        <v/>
      </c>
      <c r="G251" s="5">
        <f>E251+F251</f>
        <v/>
      </c>
      <c r="H251" s="5">
        <f>G251</f>
        <v/>
      </c>
    </row>
    <row r="252">
      <c r="F252" s="5">
        <f>D252*0.13</f>
        <v/>
      </c>
      <c r="G252" s="5">
        <f>E252+F252</f>
        <v/>
      </c>
      <c r="H252" s="5">
        <f>G252</f>
        <v/>
      </c>
    </row>
    <row r="253">
      <c r="F253" s="5">
        <f>D253*0.13</f>
        <v/>
      </c>
      <c r="G253" s="5">
        <f>E253+F253</f>
        <v/>
      </c>
      <c r="H253" s="5">
        <f>G253</f>
        <v/>
      </c>
    </row>
    <row r="254">
      <c r="F254" s="5">
        <f>D254*0.13</f>
        <v/>
      </c>
      <c r="G254" s="5">
        <f>E254+F254</f>
        <v/>
      </c>
      <c r="H254" s="5">
        <f>G254</f>
        <v/>
      </c>
    </row>
    <row r="255">
      <c r="F255" s="5">
        <f>D255*0.13</f>
        <v/>
      </c>
      <c r="G255" s="5">
        <f>E255+F255</f>
        <v/>
      </c>
      <c r="H255" s="5">
        <f>G255</f>
        <v/>
      </c>
    </row>
    <row r="256">
      <c r="F256" s="5">
        <f>D256*0.13</f>
        <v/>
      </c>
      <c r="G256" s="5">
        <f>E256+F256</f>
        <v/>
      </c>
      <c r="H256" s="5">
        <f>G256</f>
        <v/>
      </c>
    </row>
    <row r="257">
      <c r="F257" s="5">
        <f>D257*0.13</f>
        <v/>
      </c>
      <c r="G257" s="5">
        <f>E257+F257</f>
        <v/>
      </c>
      <c r="H257" s="5">
        <f>G257</f>
        <v/>
      </c>
    </row>
    <row r="258">
      <c r="F258" s="5">
        <f>D258*0.13</f>
        <v/>
      </c>
      <c r="G258" s="5">
        <f>E258+F258</f>
        <v/>
      </c>
      <c r="H258" s="5">
        <f>G258</f>
        <v/>
      </c>
    </row>
    <row r="259">
      <c r="F259" s="5">
        <f>D259*0.13</f>
        <v/>
      </c>
      <c r="G259" s="5">
        <f>E259+F259</f>
        <v/>
      </c>
      <c r="H259" s="5">
        <f>G259</f>
        <v/>
      </c>
    </row>
    <row r="260">
      <c r="F260" s="5">
        <f>D260*0.13</f>
        <v/>
      </c>
      <c r="G260" s="5">
        <f>E260+F260</f>
        <v/>
      </c>
      <c r="H260" s="5">
        <f>G260</f>
        <v/>
      </c>
    </row>
    <row r="261">
      <c r="F261" s="5">
        <f>D261*0.13</f>
        <v/>
      </c>
      <c r="G261" s="5">
        <f>E261+F261</f>
        <v/>
      </c>
      <c r="H261" s="5">
        <f>G261</f>
        <v/>
      </c>
    </row>
    <row r="262">
      <c r="F262" s="5">
        <f>D262*0.13</f>
        <v/>
      </c>
      <c r="G262" s="5">
        <f>E262+F262</f>
        <v/>
      </c>
      <c r="H262" s="5">
        <f>G262</f>
        <v/>
      </c>
    </row>
    <row r="263">
      <c r="F263" s="5">
        <f>D263*0.13</f>
        <v/>
      </c>
      <c r="G263" s="5">
        <f>E263+F263</f>
        <v/>
      </c>
      <c r="H263" s="5">
        <f>G263</f>
        <v/>
      </c>
    </row>
    <row r="264">
      <c r="F264" s="5">
        <f>D264*0.13</f>
        <v/>
      </c>
      <c r="G264" s="5">
        <f>E264+F264</f>
        <v/>
      </c>
      <c r="H264" s="5">
        <f>G264</f>
        <v/>
      </c>
    </row>
    <row r="265">
      <c r="F265" s="5">
        <f>D265*0.13</f>
        <v/>
      </c>
      <c r="G265" s="5">
        <f>E265+F265</f>
        <v/>
      </c>
      <c r="H265" s="5">
        <f>G265</f>
        <v/>
      </c>
    </row>
    <row r="266">
      <c r="F266" s="5">
        <f>D266*0.13</f>
        <v/>
      </c>
      <c r="G266" s="5">
        <f>E266+F266</f>
        <v/>
      </c>
      <c r="H266" s="5">
        <f>G266</f>
        <v/>
      </c>
    </row>
    <row r="267">
      <c r="F267" s="5">
        <f>D267*0.13</f>
        <v/>
      </c>
      <c r="G267" s="5">
        <f>E267+F267</f>
        <v/>
      </c>
      <c r="H267" s="5">
        <f>G267</f>
        <v/>
      </c>
    </row>
    <row r="268">
      <c r="F268" s="5">
        <f>D268*0.13</f>
        <v/>
      </c>
      <c r="G268" s="5">
        <f>E268+F268</f>
        <v/>
      </c>
      <c r="H268" s="5">
        <f>G268</f>
        <v/>
      </c>
    </row>
    <row r="269">
      <c r="F269" s="5">
        <f>D269*0.13</f>
        <v/>
      </c>
      <c r="G269" s="5">
        <f>E269+F269</f>
        <v/>
      </c>
      <c r="H269" s="5">
        <f>G269</f>
        <v/>
      </c>
    </row>
    <row r="270">
      <c r="F270" s="5">
        <f>D270*0.13</f>
        <v/>
      </c>
      <c r="G270" s="5">
        <f>E270+F270</f>
        <v/>
      </c>
      <c r="H270" s="5">
        <f>G270</f>
        <v/>
      </c>
    </row>
    <row r="271">
      <c r="F271" s="5">
        <f>D271*0.13</f>
        <v/>
      </c>
      <c r="G271" s="5">
        <f>E271+F271</f>
        <v/>
      </c>
      <c r="H271" s="5">
        <f>G271</f>
        <v/>
      </c>
    </row>
    <row r="272">
      <c r="F272" s="5">
        <f>D272*0.13</f>
        <v/>
      </c>
      <c r="G272" s="5">
        <f>E272+F272</f>
        <v/>
      </c>
      <c r="H272" s="5">
        <f>G272</f>
        <v/>
      </c>
    </row>
    <row r="273">
      <c r="F273" s="5">
        <f>D273*0.13</f>
        <v/>
      </c>
      <c r="G273" s="5">
        <f>E273+F273</f>
        <v/>
      </c>
      <c r="H273" s="5">
        <f>G273</f>
        <v/>
      </c>
    </row>
    <row r="274">
      <c r="F274" s="5">
        <f>D274*0.13</f>
        <v/>
      </c>
      <c r="G274" s="5">
        <f>E274+F274</f>
        <v/>
      </c>
      <c r="H274" s="5">
        <f>G274</f>
        <v/>
      </c>
    </row>
    <row r="275">
      <c r="F275" s="5">
        <f>D275*0.13</f>
        <v/>
      </c>
      <c r="G275" s="5">
        <f>E275+F275</f>
        <v/>
      </c>
      <c r="H275" s="5">
        <f>G275</f>
        <v/>
      </c>
    </row>
    <row r="276">
      <c r="F276" s="5">
        <f>D276*0.13</f>
        <v/>
      </c>
      <c r="G276" s="5">
        <f>E276+F276</f>
        <v/>
      </c>
      <c r="H276" s="5">
        <f>G276</f>
        <v/>
      </c>
    </row>
    <row r="277">
      <c r="F277" s="5">
        <f>D277*0.13</f>
        <v/>
      </c>
      <c r="G277" s="5">
        <f>E277+F277</f>
        <v/>
      </c>
      <c r="H277" s="5">
        <f>G277</f>
        <v/>
      </c>
    </row>
    <row r="278">
      <c r="F278" s="5">
        <f>D278*0.13</f>
        <v/>
      </c>
      <c r="G278" s="5">
        <f>E278+F278</f>
        <v/>
      </c>
      <c r="H278" s="5">
        <f>G278</f>
        <v/>
      </c>
    </row>
    <row r="279">
      <c r="F279" s="5">
        <f>D279*0.13</f>
        <v/>
      </c>
      <c r="G279" s="5">
        <f>E279+F279</f>
        <v/>
      </c>
      <c r="H279" s="5">
        <f>G279</f>
        <v/>
      </c>
    </row>
    <row r="280">
      <c r="F280" s="5">
        <f>D280*0.13</f>
        <v/>
      </c>
      <c r="G280" s="5">
        <f>E280+F280</f>
        <v/>
      </c>
      <c r="H280" s="5">
        <f>G280</f>
        <v/>
      </c>
    </row>
    <row r="281">
      <c r="F281" s="5">
        <f>D281*0.13</f>
        <v/>
      </c>
      <c r="G281" s="5">
        <f>E281+F281</f>
        <v/>
      </c>
      <c r="H281" s="5">
        <f>G281</f>
        <v/>
      </c>
    </row>
    <row r="282">
      <c r="F282" s="5">
        <f>D282*0.13</f>
        <v/>
      </c>
      <c r="G282" s="5">
        <f>E282+F282</f>
        <v/>
      </c>
      <c r="H282" s="5">
        <f>G282</f>
        <v/>
      </c>
    </row>
    <row r="283">
      <c r="F283" s="5">
        <f>D283*0.13</f>
        <v/>
      </c>
      <c r="G283" s="5">
        <f>E283+F283</f>
        <v/>
      </c>
      <c r="H283" s="5">
        <f>G283</f>
        <v/>
      </c>
    </row>
    <row r="284">
      <c r="F284" s="5">
        <f>D284*0.13</f>
        <v/>
      </c>
      <c r="G284" s="5">
        <f>E284+F284</f>
        <v/>
      </c>
      <c r="H284" s="5">
        <f>G284</f>
        <v/>
      </c>
    </row>
    <row r="285">
      <c r="F285" s="5">
        <f>D285*0.13</f>
        <v/>
      </c>
      <c r="G285" s="5">
        <f>E285+F285</f>
        <v/>
      </c>
      <c r="H285" s="5">
        <f>G285</f>
        <v/>
      </c>
    </row>
    <row r="286">
      <c r="F286" s="5">
        <f>D286*0.13</f>
        <v/>
      </c>
      <c r="G286" s="5">
        <f>E286+F286</f>
        <v/>
      </c>
      <c r="H286" s="5">
        <f>G286</f>
        <v/>
      </c>
    </row>
    <row r="287">
      <c r="F287" s="5">
        <f>D287*0.13</f>
        <v/>
      </c>
      <c r="G287" s="5">
        <f>E287+F287</f>
        <v/>
      </c>
      <c r="H287" s="5">
        <f>G287</f>
        <v/>
      </c>
    </row>
    <row r="288">
      <c r="F288" s="5">
        <f>D288*0.13</f>
        <v/>
      </c>
      <c r="G288" s="5">
        <f>E288+F288</f>
        <v/>
      </c>
      <c r="H288" s="5">
        <f>G288</f>
        <v/>
      </c>
    </row>
    <row r="289">
      <c r="F289" s="5">
        <f>D289*0.13</f>
        <v/>
      </c>
      <c r="G289" s="5">
        <f>E289+F289</f>
        <v/>
      </c>
      <c r="H289" s="5">
        <f>G289</f>
        <v/>
      </c>
    </row>
    <row r="290">
      <c r="F290" s="5">
        <f>D290*0.13</f>
        <v/>
      </c>
      <c r="G290" s="5">
        <f>E290+F290</f>
        <v/>
      </c>
      <c r="H290" s="5">
        <f>G290</f>
        <v/>
      </c>
    </row>
    <row r="291">
      <c r="F291" s="5">
        <f>D291*0.13</f>
        <v/>
      </c>
      <c r="G291" s="5">
        <f>E291+F291</f>
        <v/>
      </c>
      <c r="H291" s="5">
        <f>G291</f>
        <v/>
      </c>
    </row>
    <row r="292">
      <c r="F292" s="5">
        <f>D292*0.13</f>
        <v/>
      </c>
      <c r="G292" s="5">
        <f>E292+F292</f>
        <v/>
      </c>
      <c r="H292" s="5">
        <f>G292</f>
        <v/>
      </c>
    </row>
    <row r="293">
      <c r="F293" s="5">
        <f>D293*0.13</f>
        <v/>
      </c>
      <c r="G293" s="5">
        <f>E293+F293</f>
        <v/>
      </c>
      <c r="H293" s="5">
        <f>G293</f>
        <v/>
      </c>
    </row>
    <row r="294">
      <c r="F294" s="5">
        <f>D294*0.13</f>
        <v/>
      </c>
      <c r="G294" s="5">
        <f>E294+F294</f>
        <v/>
      </c>
      <c r="H294" s="5">
        <f>G294</f>
        <v/>
      </c>
    </row>
    <row r="295">
      <c r="F295" s="5">
        <f>D295*0.13</f>
        <v/>
      </c>
      <c r="G295" s="5">
        <f>E295+F295</f>
        <v/>
      </c>
      <c r="H295" s="5">
        <f>G295</f>
        <v/>
      </c>
    </row>
    <row r="296">
      <c r="F296" s="5">
        <f>D296*0.13</f>
        <v/>
      </c>
      <c r="G296" s="5">
        <f>E296+F296</f>
        <v/>
      </c>
      <c r="H296" s="5">
        <f>G296</f>
        <v/>
      </c>
    </row>
    <row r="297">
      <c r="F297" s="5">
        <f>D297*0.13</f>
        <v/>
      </c>
      <c r="G297" s="5">
        <f>E297+F297</f>
        <v/>
      </c>
      <c r="H297" s="5">
        <f>G297</f>
        <v/>
      </c>
    </row>
    <row r="298">
      <c r="F298" s="5">
        <f>D298*0.13</f>
        <v/>
      </c>
      <c r="G298" s="5">
        <f>E298+F298</f>
        <v/>
      </c>
      <c r="H298" s="5">
        <f>G298</f>
        <v/>
      </c>
    </row>
    <row r="299">
      <c r="F299" s="5">
        <f>D299*0.13</f>
        <v/>
      </c>
      <c r="G299" s="5">
        <f>E299+F299</f>
        <v/>
      </c>
      <c r="H299" s="5">
        <f>G299</f>
        <v/>
      </c>
    </row>
    <row r="300">
      <c r="F300" s="5">
        <f>D300*0.13</f>
        <v/>
      </c>
      <c r="G300" s="5">
        <f>E300+F300</f>
        <v/>
      </c>
      <c r="H300" s="5">
        <f>G300</f>
        <v/>
      </c>
    </row>
    <row r="301">
      <c r="F301" s="5">
        <f>D301*0.13</f>
        <v/>
      </c>
      <c r="G301" s="5">
        <f>E301+F301</f>
        <v/>
      </c>
      <c r="H301" s="5">
        <f>G301</f>
        <v/>
      </c>
    </row>
    <row r="302">
      <c r="F302" s="5">
        <f>D302*0.13</f>
        <v/>
      </c>
      <c r="G302" s="5">
        <f>E302+F302</f>
        <v/>
      </c>
      <c r="H302" s="5">
        <f>G302</f>
        <v/>
      </c>
    </row>
    <row r="303">
      <c r="F303" s="5">
        <f>D303*0.13</f>
        <v/>
      </c>
      <c r="G303" s="5">
        <f>E303+F303</f>
        <v/>
      </c>
      <c r="H303" s="5">
        <f>G303</f>
        <v/>
      </c>
    </row>
    <row r="304">
      <c r="F304" s="5">
        <f>D304*0.13</f>
        <v/>
      </c>
      <c r="G304" s="5">
        <f>E304+F304</f>
        <v/>
      </c>
      <c r="H304" s="5">
        <f>G304</f>
        <v/>
      </c>
    </row>
    <row r="305">
      <c r="F305" s="5">
        <f>D305*0.13</f>
        <v/>
      </c>
      <c r="G305" s="5">
        <f>E305+F305</f>
        <v/>
      </c>
      <c r="H305" s="5">
        <f>G305</f>
        <v/>
      </c>
    </row>
    <row r="306">
      <c r="F306" s="5">
        <f>D306*0.13</f>
        <v/>
      </c>
      <c r="G306" s="5">
        <f>E306+F306</f>
        <v/>
      </c>
      <c r="H306" s="5">
        <f>G306</f>
        <v/>
      </c>
    </row>
    <row r="307">
      <c r="F307" s="5">
        <f>D307*0.13</f>
        <v/>
      </c>
      <c r="G307" s="5">
        <f>E307+F307</f>
        <v/>
      </c>
      <c r="H307" s="5">
        <f>G307</f>
        <v/>
      </c>
    </row>
    <row r="308">
      <c r="F308" s="5">
        <f>D308*0.13</f>
        <v/>
      </c>
      <c r="G308" s="5">
        <f>E308+F308</f>
        <v/>
      </c>
      <c r="H308" s="5">
        <f>G308</f>
        <v/>
      </c>
    </row>
    <row r="309">
      <c r="F309" s="5">
        <f>D309*0.13</f>
        <v/>
      </c>
      <c r="G309" s="5">
        <f>E309+F309</f>
        <v/>
      </c>
      <c r="H309" s="5">
        <f>G309</f>
        <v/>
      </c>
    </row>
    <row r="310">
      <c r="F310" s="5">
        <f>D310*0.13</f>
        <v/>
      </c>
      <c r="G310" s="5">
        <f>E310+F310</f>
        <v/>
      </c>
      <c r="H310" s="5">
        <f>G310</f>
        <v/>
      </c>
    </row>
    <row r="311">
      <c r="F311" s="5">
        <f>D311*0.13</f>
        <v/>
      </c>
      <c r="G311" s="5">
        <f>E311+F311</f>
        <v/>
      </c>
      <c r="H311" s="5">
        <f>G311</f>
        <v/>
      </c>
    </row>
    <row r="312">
      <c r="F312" s="5">
        <f>D312*0.13</f>
        <v/>
      </c>
      <c r="G312" s="5">
        <f>E312+F312</f>
        <v/>
      </c>
      <c r="H312" s="5">
        <f>G312</f>
        <v/>
      </c>
    </row>
    <row r="313">
      <c r="F313" s="5">
        <f>D313*0.13</f>
        <v/>
      </c>
      <c r="G313" s="5">
        <f>E313+F313</f>
        <v/>
      </c>
      <c r="H313" s="5">
        <f>G313</f>
        <v/>
      </c>
    </row>
    <row r="314">
      <c r="F314" s="5">
        <f>D314*0.13</f>
        <v/>
      </c>
      <c r="G314" s="5">
        <f>E314+F314</f>
        <v/>
      </c>
      <c r="H314" s="5">
        <f>G314</f>
        <v/>
      </c>
    </row>
    <row r="315">
      <c r="F315" s="5">
        <f>D315*0.13</f>
        <v/>
      </c>
      <c r="G315" s="5">
        <f>E315+F315</f>
        <v/>
      </c>
      <c r="H315" s="5">
        <f>G315</f>
        <v/>
      </c>
    </row>
    <row r="316">
      <c r="F316" s="5">
        <f>D316*0.13</f>
        <v/>
      </c>
      <c r="G316" s="5">
        <f>E316+F316</f>
        <v/>
      </c>
      <c r="H316" s="5">
        <f>G316</f>
        <v/>
      </c>
    </row>
    <row r="317">
      <c r="F317" s="5">
        <f>D317*0.13</f>
        <v/>
      </c>
      <c r="G317" s="5">
        <f>E317+F317</f>
        <v/>
      </c>
      <c r="H317" s="5">
        <f>G317</f>
        <v/>
      </c>
    </row>
    <row r="318">
      <c r="F318" s="5">
        <f>D318*0.13</f>
        <v/>
      </c>
      <c r="G318" s="5">
        <f>E318+F318</f>
        <v/>
      </c>
      <c r="H318" s="5">
        <f>G318</f>
        <v/>
      </c>
    </row>
    <row r="319">
      <c r="F319" s="5">
        <f>D319*0.13</f>
        <v/>
      </c>
      <c r="G319" s="5">
        <f>E319+F319</f>
        <v/>
      </c>
      <c r="H319" s="5">
        <f>G319</f>
        <v/>
      </c>
    </row>
    <row r="320">
      <c r="F320" s="5">
        <f>D320*0.13</f>
        <v/>
      </c>
      <c r="G320" s="5">
        <f>E320+F320</f>
        <v/>
      </c>
      <c r="H320" s="5">
        <f>G320</f>
        <v/>
      </c>
    </row>
    <row r="321">
      <c r="F321" s="5">
        <f>D321*0.13</f>
        <v/>
      </c>
      <c r="G321" s="5">
        <f>E321+F321</f>
        <v/>
      </c>
      <c r="H321" s="5">
        <f>G321</f>
        <v/>
      </c>
    </row>
    <row r="322">
      <c r="F322" s="5">
        <f>D322*0.13</f>
        <v/>
      </c>
      <c r="G322" s="5">
        <f>E322+F322</f>
        <v/>
      </c>
      <c r="H322" s="5">
        <f>G322</f>
        <v/>
      </c>
    </row>
    <row r="323">
      <c r="F323" s="5">
        <f>D323*0.13</f>
        <v/>
      </c>
      <c r="G323" s="5">
        <f>E323+F323</f>
        <v/>
      </c>
      <c r="H323" s="5">
        <f>G323</f>
        <v/>
      </c>
    </row>
    <row r="324">
      <c r="F324" s="5">
        <f>D324*0.13</f>
        <v/>
      </c>
      <c r="G324" s="5">
        <f>E324+F324</f>
        <v/>
      </c>
      <c r="H324" s="5">
        <f>G324</f>
        <v/>
      </c>
    </row>
    <row r="325">
      <c r="F325" s="5">
        <f>D325*0.13</f>
        <v/>
      </c>
      <c r="G325" s="5">
        <f>E325+F325</f>
        <v/>
      </c>
      <c r="H325" s="5">
        <f>G325</f>
        <v/>
      </c>
    </row>
    <row r="326">
      <c r="F326" s="5">
        <f>D326*0.13</f>
        <v/>
      </c>
      <c r="G326" s="5">
        <f>E326+F326</f>
        <v/>
      </c>
      <c r="H326" s="5">
        <f>G326</f>
        <v/>
      </c>
    </row>
    <row r="327">
      <c r="F327" s="5">
        <f>D327*0.13</f>
        <v/>
      </c>
      <c r="G327" s="5">
        <f>E327+F327</f>
        <v/>
      </c>
      <c r="H327" s="5">
        <f>G327</f>
        <v/>
      </c>
    </row>
    <row r="328">
      <c r="F328" s="5">
        <f>D328*0.13</f>
        <v/>
      </c>
      <c r="G328" s="5">
        <f>E328+F328</f>
        <v/>
      </c>
      <c r="H328" s="5">
        <f>G328</f>
        <v/>
      </c>
    </row>
    <row r="329">
      <c r="F329" s="5">
        <f>D329*0.13</f>
        <v/>
      </c>
      <c r="G329" s="5">
        <f>E329+F329</f>
        <v/>
      </c>
      <c r="H329" s="5">
        <f>G329</f>
        <v/>
      </c>
    </row>
    <row r="330">
      <c r="F330" s="5">
        <f>D330*0.13</f>
        <v/>
      </c>
      <c r="G330" s="5">
        <f>E330+F330</f>
        <v/>
      </c>
      <c r="H330" s="5">
        <f>G330</f>
        <v/>
      </c>
    </row>
    <row r="331">
      <c r="F331" s="5">
        <f>D331*0.13</f>
        <v/>
      </c>
      <c r="G331" s="5">
        <f>E331+F331</f>
        <v/>
      </c>
      <c r="H331" s="5">
        <f>G331</f>
        <v/>
      </c>
    </row>
    <row r="332">
      <c r="F332" s="5">
        <f>D332*0.13</f>
        <v/>
      </c>
      <c r="G332" s="5">
        <f>E332+F332</f>
        <v/>
      </c>
      <c r="H332" s="5">
        <f>G332</f>
        <v/>
      </c>
    </row>
    <row r="333">
      <c r="F333" s="5">
        <f>D333*0.13</f>
        <v/>
      </c>
      <c r="G333" s="5">
        <f>E333+F333</f>
        <v/>
      </c>
      <c r="H333" s="5">
        <f>G333</f>
        <v/>
      </c>
    </row>
    <row r="334">
      <c r="F334" s="5">
        <f>D334*0.13</f>
        <v/>
      </c>
      <c r="G334" s="5">
        <f>E334+F334</f>
        <v/>
      </c>
      <c r="H334" s="5">
        <f>G334</f>
        <v/>
      </c>
    </row>
    <row r="335">
      <c r="F335" s="5">
        <f>D335*0.13</f>
        <v/>
      </c>
      <c r="G335" s="5">
        <f>E335+F335</f>
        <v/>
      </c>
      <c r="H335" s="5">
        <f>G335</f>
        <v/>
      </c>
    </row>
    <row r="336">
      <c r="F336" s="5">
        <f>D336*0.13</f>
        <v/>
      </c>
      <c r="G336" s="5">
        <f>E336+F336</f>
        <v/>
      </c>
      <c r="H336" s="5">
        <f>G336</f>
        <v/>
      </c>
    </row>
    <row r="337">
      <c r="F337" s="5">
        <f>D337*0.13</f>
        <v/>
      </c>
      <c r="G337" s="5">
        <f>E337+F337</f>
        <v/>
      </c>
      <c r="H337" s="5">
        <f>G337</f>
        <v/>
      </c>
    </row>
    <row r="338">
      <c r="F338" s="5">
        <f>D338*0.13</f>
        <v/>
      </c>
      <c r="G338" s="5">
        <f>E338+F338</f>
        <v/>
      </c>
      <c r="H338" s="5">
        <f>G338</f>
        <v/>
      </c>
    </row>
    <row r="339">
      <c r="F339" s="5">
        <f>D339*0.13</f>
        <v/>
      </c>
      <c r="G339" s="5">
        <f>E339+F339</f>
        <v/>
      </c>
      <c r="H339" s="5">
        <f>G339</f>
        <v/>
      </c>
    </row>
    <row r="340">
      <c r="F340" s="5">
        <f>D340*0.13</f>
        <v/>
      </c>
      <c r="G340" s="5">
        <f>E340+F340</f>
        <v/>
      </c>
      <c r="H340" s="5">
        <f>G340</f>
        <v/>
      </c>
    </row>
    <row r="341">
      <c r="F341" s="5">
        <f>D341*0.13</f>
        <v/>
      </c>
      <c r="G341" s="5">
        <f>E341+F341</f>
        <v/>
      </c>
      <c r="H341" s="5">
        <f>G341</f>
        <v/>
      </c>
    </row>
    <row r="342">
      <c r="F342" s="5">
        <f>D342*0.13</f>
        <v/>
      </c>
      <c r="G342" s="5">
        <f>E342+F342</f>
        <v/>
      </c>
      <c r="H342" s="5">
        <f>G342</f>
        <v/>
      </c>
    </row>
    <row r="343">
      <c r="F343" s="5">
        <f>D343*0.13</f>
        <v/>
      </c>
      <c r="G343" s="5">
        <f>E343+F343</f>
        <v/>
      </c>
      <c r="H343" s="5">
        <f>G343</f>
        <v/>
      </c>
    </row>
    <row r="344">
      <c r="F344" s="5">
        <f>D344*0.13</f>
        <v/>
      </c>
      <c r="G344" s="5">
        <f>E344+F344</f>
        <v/>
      </c>
      <c r="H344" s="5">
        <f>G344</f>
        <v/>
      </c>
    </row>
    <row r="345">
      <c r="F345" s="5">
        <f>D345*0.13</f>
        <v/>
      </c>
      <c r="G345" s="5">
        <f>E345+F345</f>
        <v/>
      </c>
      <c r="H345" s="5">
        <f>G345</f>
        <v/>
      </c>
    </row>
    <row r="346">
      <c r="F346" s="5">
        <f>D346*0.13</f>
        <v/>
      </c>
      <c r="G346" s="5">
        <f>E346+F346</f>
        <v/>
      </c>
      <c r="H346" s="5">
        <f>G346</f>
        <v/>
      </c>
    </row>
    <row r="347">
      <c r="F347" s="5">
        <f>D347*0.13</f>
        <v/>
      </c>
      <c r="G347" s="5">
        <f>E347+F347</f>
        <v/>
      </c>
      <c r="H347" s="5">
        <f>G347</f>
        <v/>
      </c>
    </row>
    <row r="348">
      <c r="F348" s="5">
        <f>D348*0.13</f>
        <v/>
      </c>
      <c r="G348" s="5">
        <f>E348+F348</f>
        <v/>
      </c>
      <c r="H348" s="5">
        <f>G348</f>
        <v/>
      </c>
    </row>
    <row r="349">
      <c r="F349" s="5">
        <f>D349*0.13</f>
        <v/>
      </c>
      <c r="G349" s="5">
        <f>E349+F349</f>
        <v/>
      </c>
      <c r="H349" s="5">
        <f>G349</f>
        <v/>
      </c>
    </row>
    <row r="350">
      <c r="F350" s="5">
        <f>D350*0.13</f>
        <v/>
      </c>
      <c r="G350" s="5">
        <f>E350+F350</f>
        <v/>
      </c>
      <c r="H350" s="5">
        <f>G350</f>
        <v/>
      </c>
    </row>
    <row r="351">
      <c r="F351" s="5">
        <f>D351*0.13</f>
        <v/>
      </c>
      <c r="G351" s="5">
        <f>E351+F351</f>
        <v/>
      </c>
      <c r="H351" s="5">
        <f>G351</f>
        <v/>
      </c>
    </row>
    <row r="352">
      <c r="F352" s="5">
        <f>D352*0.13</f>
        <v/>
      </c>
      <c r="G352" s="5">
        <f>E352+F352</f>
        <v/>
      </c>
      <c r="H352" s="5">
        <f>G352</f>
        <v/>
      </c>
    </row>
    <row r="353">
      <c r="F353" s="5">
        <f>D353*0.13</f>
        <v/>
      </c>
      <c r="G353" s="5">
        <f>E353+F353</f>
        <v/>
      </c>
      <c r="H353" s="5">
        <f>G353</f>
        <v/>
      </c>
    </row>
    <row r="354">
      <c r="F354" s="5">
        <f>D354*0.13</f>
        <v/>
      </c>
      <c r="G354" s="5">
        <f>E354+F354</f>
        <v/>
      </c>
      <c r="H354" s="5">
        <f>G354</f>
        <v/>
      </c>
    </row>
    <row r="355">
      <c r="F355" s="5">
        <f>D355*0.13</f>
        <v/>
      </c>
      <c r="G355" s="5">
        <f>E355+F355</f>
        <v/>
      </c>
      <c r="H355" s="5">
        <f>G355</f>
        <v/>
      </c>
    </row>
    <row r="356">
      <c r="F356" s="5">
        <f>D356*0.13</f>
        <v/>
      </c>
      <c r="G356" s="5">
        <f>E356+F356</f>
        <v/>
      </c>
      <c r="H356" s="5">
        <f>G356</f>
        <v/>
      </c>
    </row>
    <row r="357">
      <c r="F357" s="5">
        <f>D357*0.13</f>
        <v/>
      </c>
      <c r="G357" s="5">
        <f>E357+F357</f>
        <v/>
      </c>
      <c r="H357" s="5">
        <f>G357</f>
        <v/>
      </c>
    </row>
    <row r="358">
      <c r="F358" s="5">
        <f>D358*0.13</f>
        <v/>
      </c>
      <c r="G358" s="5">
        <f>E358+F358</f>
        <v/>
      </c>
      <c r="H358" s="5">
        <f>G358</f>
        <v/>
      </c>
    </row>
    <row r="359">
      <c r="F359" s="5">
        <f>D359*0.13</f>
        <v/>
      </c>
      <c r="G359" s="5">
        <f>E359+F359</f>
        <v/>
      </c>
      <c r="H359" s="5">
        <f>G359</f>
        <v/>
      </c>
    </row>
    <row r="360">
      <c r="F360" s="5">
        <f>D360*0.13</f>
        <v/>
      </c>
      <c r="G360" s="5">
        <f>E360+F360</f>
        <v/>
      </c>
      <c r="H360" s="5">
        <f>G360</f>
        <v/>
      </c>
    </row>
    <row r="361">
      <c r="F361" s="5">
        <f>D361*0.13</f>
        <v/>
      </c>
      <c r="G361" s="5">
        <f>E361+F361</f>
        <v/>
      </c>
      <c r="H361" s="5">
        <f>G361</f>
        <v/>
      </c>
    </row>
    <row r="362">
      <c r="F362" s="5">
        <f>D362*0.13</f>
        <v/>
      </c>
      <c r="G362" s="5">
        <f>E362+F362</f>
        <v/>
      </c>
      <c r="H362" s="5">
        <f>G362</f>
        <v/>
      </c>
    </row>
    <row r="363">
      <c r="F363" s="5">
        <f>D363*0.13</f>
        <v/>
      </c>
      <c r="G363" s="5">
        <f>E363+F363</f>
        <v/>
      </c>
      <c r="H363" s="5">
        <f>G363</f>
        <v/>
      </c>
    </row>
    <row r="364">
      <c r="F364" s="5">
        <f>D364*0.13</f>
        <v/>
      </c>
      <c r="G364" s="5">
        <f>E364+F364</f>
        <v/>
      </c>
      <c r="H364" s="5">
        <f>G364</f>
        <v/>
      </c>
    </row>
    <row r="365">
      <c r="F365" s="5">
        <f>D365*0.13</f>
        <v/>
      </c>
      <c r="G365" s="5">
        <f>E365+F365</f>
        <v/>
      </c>
      <c r="H365" s="5">
        <f>G365</f>
        <v/>
      </c>
    </row>
    <row r="366">
      <c r="F366" s="5">
        <f>D366*0.13</f>
        <v/>
      </c>
      <c r="G366" s="5">
        <f>E366+F366</f>
        <v/>
      </c>
      <c r="H366" s="5">
        <f>G366</f>
        <v/>
      </c>
    </row>
    <row r="367">
      <c r="F367" s="5">
        <f>D367*0.13</f>
        <v/>
      </c>
      <c r="G367" s="5">
        <f>E367+F367</f>
        <v/>
      </c>
      <c r="H367" s="5">
        <f>G367</f>
        <v/>
      </c>
    </row>
    <row r="368">
      <c r="F368" s="5">
        <f>D368*0.13</f>
        <v/>
      </c>
      <c r="G368" s="5">
        <f>E368+F368</f>
        <v/>
      </c>
      <c r="H368" s="5">
        <f>G368</f>
        <v/>
      </c>
    </row>
    <row r="369">
      <c r="F369" s="5">
        <f>D369*0.13</f>
        <v/>
      </c>
      <c r="G369" s="5">
        <f>E369+F369</f>
        <v/>
      </c>
      <c r="H369" s="5">
        <f>G369</f>
        <v/>
      </c>
    </row>
    <row r="370">
      <c r="F370" s="5">
        <f>D370*0.13</f>
        <v/>
      </c>
      <c r="G370" s="5">
        <f>E370+F370</f>
        <v/>
      </c>
      <c r="H370" s="5">
        <f>G370</f>
        <v/>
      </c>
    </row>
    <row r="371">
      <c r="F371" s="5">
        <f>D371*0.13</f>
        <v/>
      </c>
      <c r="G371" s="5">
        <f>E371+F371</f>
        <v/>
      </c>
      <c r="H371" s="5">
        <f>G371</f>
        <v/>
      </c>
    </row>
    <row r="372">
      <c r="F372" s="5">
        <f>D372*0.13</f>
        <v/>
      </c>
      <c r="G372" s="5">
        <f>E372+F372</f>
        <v/>
      </c>
      <c r="H372" s="5">
        <f>G372</f>
        <v/>
      </c>
    </row>
    <row r="373">
      <c r="F373" s="5">
        <f>D373*0.13</f>
        <v/>
      </c>
      <c r="G373" s="5">
        <f>E373+F373</f>
        <v/>
      </c>
      <c r="H373" s="5">
        <f>G373</f>
        <v/>
      </c>
    </row>
    <row r="374">
      <c r="F374" s="5">
        <f>D374*0.13</f>
        <v/>
      </c>
      <c r="G374" s="5">
        <f>E374+F374</f>
        <v/>
      </c>
      <c r="H374" s="5">
        <f>G374</f>
        <v/>
      </c>
    </row>
    <row r="375">
      <c r="F375" s="5">
        <f>D375*0.13</f>
        <v/>
      </c>
      <c r="G375" s="5">
        <f>E375+F375</f>
        <v/>
      </c>
      <c r="H375" s="5">
        <f>G375</f>
        <v/>
      </c>
    </row>
    <row r="376">
      <c r="F376" s="5">
        <f>D376*0.13</f>
        <v/>
      </c>
      <c r="G376" s="5">
        <f>E376+F376</f>
        <v/>
      </c>
      <c r="H376" s="5">
        <f>G376</f>
        <v/>
      </c>
    </row>
    <row r="377">
      <c r="F377" s="5">
        <f>D377*0.13</f>
        <v/>
      </c>
      <c r="G377" s="5">
        <f>E377+F377</f>
        <v/>
      </c>
      <c r="H377" s="5">
        <f>G377</f>
        <v/>
      </c>
    </row>
    <row r="378">
      <c r="F378" s="5">
        <f>D378*0.13</f>
        <v/>
      </c>
      <c r="G378" s="5">
        <f>E378+F378</f>
        <v/>
      </c>
      <c r="H378" s="5">
        <f>G378</f>
        <v/>
      </c>
    </row>
    <row r="379">
      <c r="F379" s="5">
        <f>D379*0.13</f>
        <v/>
      </c>
      <c r="G379" s="5">
        <f>E379+F379</f>
        <v/>
      </c>
      <c r="H379" s="5">
        <f>G379</f>
        <v/>
      </c>
    </row>
    <row r="380">
      <c r="F380" s="5">
        <f>D380*0.13</f>
        <v/>
      </c>
      <c r="G380" s="5">
        <f>E380+F380</f>
        <v/>
      </c>
      <c r="H380" s="5">
        <f>G380</f>
        <v/>
      </c>
    </row>
    <row r="381">
      <c r="F381" s="5">
        <f>D381*0.13</f>
        <v/>
      </c>
      <c r="G381" s="5">
        <f>E381+F381</f>
        <v/>
      </c>
      <c r="H381" s="5">
        <f>G381</f>
        <v/>
      </c>
    </row>
    <row r="382">
      <c r="F382" s="5">
        <f>D382*0.13</f>
        <v/>
      </c>
      <c r="G382" s="5">
        <f>E382+F382</f>
        <v/>
      </c>
      <c r="H382" s="5">
        <f>G382</f>
        <v/>
      </c>
    </row>
    <row r="383">
      <c r="F383" s="5">
        <f>D383*0.13</f>
        <v/>
      </c>
      <c r="G383" s="5">
        <f>E383+F383</f>
        <v/>
      </c>
      <c r="H383" s="5">
        <f>G383</f>
        <v/>
      </c>
    </row>
    <row r="384">
      <c r="F384" s="5">
        <f>D384*0.13</f>
        <v/>
      </c>
      <c r="G384" s="5">
        <f>E384+F384</f>
        <v/>
      </c>
      <c r="H384" s="5">
        <f>G384</f>
        <v/>
      </c>
    </row>
    <row r="385">
      <c r="F385" s="5">
        <f>D385*0.13</f>
        <v/>
      </c>
      <c r="G385" s="5">
        <f>E385+F385</f>
        <v/>
      </c>
      <c r="H385" s="5">
        <f>G385</f>
        <v/>
      </c>
    </row>
    <row r="386">
      <c r="F386" s="5">
        <f>D386*0.13</f>
        <v/>
      </c>
      <c r="G386" s="5">
        <f>E386+F386</f>
        <v/>
      </c>
      <c r="H386" s="5">
        <f>G386</f>
        <v/>
      </c>
    </row>
    <row r="387">
      <c r="F387" s="5">
        <f>D387*0.13</f>
        <v/>
      </c>
      <c r="G387" s="5">
        <f>E387+F387</f>
        <v/>
      </c>
      <c r="H387" s="5">
        <f>G387</f>
        <v/>
      </c>
    </row>
    <row r="388">
      <c r="F388" s="5">
        <f>D388*0.13</f>
        <v/>
      </c>
      <c r="G388" s="5">
        <f>E388+F388</f>
        <v/>
      </c>
      <c r="H388" s="5">
        <f>G388</f>
        <v/>
      </c>
    </row>
    <row r="389">
      <c r="F389" s="5">
        <f>D389*0.13</f>
        <v/>
      </c>
      <c r="G389" s="5">
        <f>E389+F389</f>
        <v/>
      </c>
      <c r="H389" s="5">
        <f>G389</f>
        <v/>
      </c>
    </row>
    <row r="390">
      <c r="F390" s="5">
        <f>D390*0.13</f>
        <v/>
      </c>
      <c r="G390" s="5">
        <f>E390+F390</f>
        <v/>
      </c>
      <c r="H390" s="5">
        <f>G390</f>
        <v/>
      </c>
    </row>
    <row r="391">
      <c r="F391" s="5">
        <f>D391*0.13</f>
        <v/>
      </c>
      <c r="G391" s="5">
        <f>E391+F391</f>
        <v/>
      </c>
      <c r="H391" s="5">
        <f>G391</f>
        <v/>
      </c>
    </row>
    <row r="392">
      <c r="F392" s="5">
        <f>D392*0.13</f>
        <v/>
      </c>
      <c r="G392" s="5">
        <f>E392+F392</f>
        <v/>
      </c>
      <c r="H392" s="5">
        <f>G392</f>
        <v/>
      </c>
    </row>
    <row r="393">
      <c r="F393" s="5">
        <f>D393*0.13</f>
        <v/>
      </c>
      <c r="G393" s="5">
        <f>E393+F393</f>
        <v/>
      </c>
      <c r="H393" s="5">
        <f>G393</f>
        <v/>
      </c>
    </row>
    <row r="394">
      <c r="F394" s="5">
        <f>D394*0.13</f>
        <v/>
      </c>
      <c r="G394" s="5">
        <f>E394+F394</f>
        <v/>
      </c>
      <c r="H394" s="5">
        <f>G394</f>
        <v/>
      </c>
    </row>
    <row r="395">
      <c r="F395" s="5">
        <f>D395*0.13</f>
        <v/>
      </c>
      <c r="G395" s="5">
        <f>E395+F395</f>
        <v/>
      </c>
      <c r="H395" s="5">
        <f>G395</f>
        <v/>
      </c>
    </row>
    <row r="396">
      <c r="F396" s="5">
        <f>D396*0.13</f>
        <v/>
      </c>
      <c r="G396" s="5">
        <f>E396+F396</f>
        <v/>
      </c>
      <c r="H396" s="5">
        <f>G396</f>
        <v/>
      </c>
    </row>
    <row r="397">
      <c r="F397" s="5">
        <f>D397*0.13</f>
        <v/>
      </c>
      <c r="G397" s="5">
        <f>E397+F397</f>
        <v/>
      </c>
      <c r="H397" s="5">
        <f>G397</f>
        <v/>
      </c>
    </row>
    <row r="398">
      <c r="F398" s="5">
        <f>D398*0.13</f>
        <v/>
      </c>
      <c r="G398" s="5">
        <f>E398+F398</f>
        <v/>
      </c>
      <c r="H398" s="5">
        <f>G398</f>
        <v/>
      </c>
    </row>
    <row r="399">
      <c r="F399" s="5">
        <f>D399*0.13</f>
        <v/>
      </c>
      <c r="G399" s="5">
        <f>E399+F399</f>
        <v/>
      </c>
      <c r="H399" s="5">
        <f>G399</f>
        <v/>
      </c>
    </row>
    <row r="400">
      <c r="F400" s="5">
        <f>D400*0.13</f>
        <v/>
      </c>
      <c r="G400" s="5">
        <f>E400+F400</f>
        <v/>
      </c>
      <c r="H400" s="5">
        <f>G400</f>
        <v/>
      </c>
    </row>
    <row r="401">
      <c r="F401" s="5">
        <f>D401*0.13</f>
        <v/>
      </c>
      <c r="G401" s="5">
        <f>E401+F401</f>
        <v/>
      </c>
      <c r="H401" s="5">
        <f>G401</f>
        <v/>
      </c>
    </row>
    <row r="402">
      <c r="F402" s="5">
        <f>D402*0.13</f>
        <v/>
      </c>
      <c r="G402" s="5">
        <f>E402+F402</f>
        <v/>
      </c>
      <c r="H402" s="5">
        <f>G402</f>
        <v/>
      </c>
    </row>
    <row r="403">
      <c r="F403" s="5">
        <f>D403*0.13</f>
        <v/>
      </c>
      <c r="G403" s="5">
        <f>E403+F403</f>
        <v/>
      </c>
      <c r="H403" s="5">
        <f>G403</f>
        <v/>
      </c>
    </row>
    <row r="404">
      <c r="F404" s="5">
        <f>D404*0.13</f>
        <v/>
      </c>
      <c r="G404" s="5">
        <f>E404+F404</f>
        <v/>
      </c>
      <c r="H404" s="5">
        <f>G404</f>
        <v/>
      </c>
    </row>
    <row r="405">
      <c r="F405" s="5">
        <f>D405*0.13</f>
        <v/>
      </c>
      <c r="G405" s="5">
        <f>E405+F405</f>
        <v/>
      </c>
      <c r="H405" s="5">
        <f>G405</f>
        <v/>
      </c>
    </row>
    <row r="406">
      <c r="F406" s="5">
        <f>D406*0.13</f>
        <v/>
      </c>
      <c r="G406" s="5">
        <f>E406+F406</f>
        <v/>
      </c>
      <c r="H406" s="5">
        <f>G406</f>
        <v/>
      </c>
    </row>
    <row r="407">
      <c r="F407" s="5">
        <f>D407*0.13</f>
        <v/>
      </c>
      <c r="G407" s="5">
        <f>E407+F407</f>
        <v/>
      </c>
      <c r="H407" s="5">
        <f>G407</f>
        <v/>
      </c>
    </row>
    <row r="408">
      <c r="F408" s="5">
        <f>D408*0.13</f>
        <v/>
      </c>
      <c r="G408" s="5">
        <f>E408+F408</f>
        <v/>
      </c>
      <c r="H408" s="5">
        <f>G408</f>
        <v/>
      </c>
    </row>
    <row r="409">
      <c r="F409" s="5">
        <f>D409*0.13</f>
        <v/>
      </c>
      <c r="G409" s="5">
        <f>E409+F409</f>
        <v/>
      </c>
      <c r="H409" s="5">
        <f>G409</f>
        <v/>
      </c>
    </row>
    <row r="410">
      <c r="F410" s="5">
        <f>D410*0.13</f>
        <v/>
      </c>
      <c r="G410" s="5">
        <f>E410+F410</f>
        <v/>
      </c>
      <c r="H410" s="5">
        <f>G410</f>
        <v/>
      </c>
    </row>
    <row r="411">
      <c r="F411" s="5">
        <f>D411*0.13</f>
        <v/>
      </c>
      <c r="G411" s="5">
        <f>E411+F411</f>
        <v/>
      </c>
      <c r="H411" s="5">
        <f>G411</f>
        <v/>
      </c>
    </row>
    <row r="412">
      <c r="F412" s="5">
        <f>D412*0.13</f>
        <v/>
      </c>
      <c r="G412" s="5">
        <f>E412+F412</f>
        <v/>
      </c>
      <c r="H412" s="5">
        <f>G412</f>
        <v/>
      </c>
    </row>
    <row r="413">
      <c r="F413" s="5">
        <f>D413*0.13</f>
        <v/>
      </c>
      <c r="G413" s="5">
        <f>E413+F413</f>
        <v/>
      </c>
      <c r="H413" s="5">
        <f>G413</f>
        <v/>
      </c>
    </row>
    <row r="414">
      <c r="F414" s="5">
        <f>D414*0.13</f>
        <v/>
      </c>
      <c r="G414" s="5">
        <f>E414+F414</f>
        <v/>
      </c>
      <c r="H414" s="5">
        <f>G414</f>
        <v/>
      </c>
    </row>
    <row r="415">
      <c r="F415" s="5">
        <f>D415*0.13</f>
        <v/>
      </c>
      <c r="G415" s="5">
        <f>E415+F415</f>
        <v/>
      </c>
      <c r="H415" s="5">
        <f>G415</f>
        <v/>
      </c>
    </row>
    <row r="416">
      <c r="F416" s="5">
        <f>D416*0.13</f>
        <v/>
      </c>
      <c r="G416" s="5">
        <f>E416+F416</f>
        <v/>
      </c>
      <c r="H416" s="5">
        <f>G416</f>
        <v/>
      </c>
    </row>
    <row r="417">
      <c r="F417" s="5">
        <f>D417*0.13</f>
        <v/>
      </c>
      <c r="G417" s="5">
        <f>E417+F417</f>
        <v/>
      </c>
      <c r="H417" s="5">
        <f>G417</f>
        <v/>
      </c>
    </row>
    <row r="418">
      <c r="F418" s="5">
        <f>D418*0.13</f>
        <v/>
      </c>
      <c r="G418" s="5">
        <f>E418+F418</f>
        <v/>
      </c>
      <c r="H418" s="5">
        <f>G418</f>
        <v/>
      </c>
    </row>
    <row r="419">
      <c r="F419" s="5">
        <f>D419*0.13</f>
        <v/>
      </c>
      <c r="G419" s="5">
        <f>E419+F419</f>
        <v/>
      </c>
      <c r="H419" s="5">
        <f>G419</f>
        <v/>
      </c>
    </row>
    <row r="420">
      <c r="F420" s="5">
        <f>D420*0.13</f>
        <v/>
      </c>
      <c r="G420" s="5">
        <f>E420+F420</f>
        <v/>
      </c>
      <c r="H420" s="5">
        <f>G420</f>
        <v/>
      </c>
    </row>
    <row r="421">
      <c r="F421" s="5">
        <f>D421*0.13</f>
        <v/>
      </c>
      <c r="G421" s="5">
        <f>E421+F421</f>
        <v/>
      </c>
      <c r="H421" s="5">
        <f>G421</f>
        <v/>
      </c>
    </row>
    <row r="422">
      <c r="F422" s="5">
        <f>D422*0.13</f>
        <v/>
      </c>
      <c r="G422" s="5">
        <f>E422+F422</f>
        <v/>
      </c>
      <c r="H422" s="5">
        <f>G422</f>
        <v/>
      </c>
    </row>
    <row r="423">
      <c r="F423" s="5">
        <f>D423*0.13</f>
        <v/>
      </c>
      <c r="G423" s="5">
        <f>E423+F423</f>
        <v/>
      </c>
      <c r="H423" s="5">
        <f>G423</f>
        <v/>
      </c>
    </row>
    <row r="424">
      <c r="F424" s="5">
        <f>D424*0.13</f>
        <v/>
      </c>
      <c r="G424" s="5">
        <f>E424+F424</f>
        <v/>
      </c>
      <c r="H424" s="5">
        <f>G424</f>
        <v/>
      </c>
    </row>
    <row r="425">
      <c r="F425" s="5">
        <f>D425*0.13</f>
        <v/>
      </c>
      <c r="G425" s="5">
        <f>E425+F425</f>
        <v/>
      </c>
      <c r="H425" s="5">
        <f>G425</f>
        <v/>
      </c>
    </row>
    <row r="426">
      <c r="F426" s="5">
        <f>D426*0.13</f>
        <v/>
      </c>
      <c r="G426" s="5">
        <f>E426+F426</f>
        <v/>
      </c>
      <c r="H426" s="5">
        <f>G426</f>
        <v/>
      </c>
    </row>
    <row r="427">
      <c r="F427" s="5">
        <f>D427*0.13</f>
        <v/>
      </c>
      <c r="G427" s="5">
        <f>E427+F427</f>
        <v/>
      </c>
      <c r="H427" s="5">
        <f>G427</f>
        <v/>
      </c>
    </row>
    <row r="428">
      <c r="F428" s="5">
        <f>D428*0.13</f>
        <v/>
      </c>
      <c r="G428" s="5">
        <f>E428+F428</f>
        <v/>
      </c>
      <c r="H428" s="5">
        <f>G428</f>
        <v/>
      </c>
    </row>
    <row r="429">
      <c r="F429" s="5">
        <f>D429*0.13</f>
        <v/>
      </c>
      <c r="G429" s="5">
        <f>E429+F429</f>
        <v/>
      </c>
      <c r="H429" s="5">
        <f>G429</f>
        <v/>
      </c>
    </row>
    <row r="430">
      <c r="F430" s="5">
        <f>D430*0.13</f>
        <v/>
      </c>
      <c r="G430" s="5">
        <f>E430+F430</f>
        <v/>
      </c>
      <c r="H430" s="5">
        <f>G430</f>
        <v/>
      </c>
    </row>
    <row r="431">
      <c r="F431" s="5">
        <f>D431*0.13</f>
        <v/>
      </c>
      <c r="G431" s="5">
        <f>E431+F431</f>
        <v/>
      </c>
      <c r="H431" s="5">
        <f>G431</f>
        <v/>
      </c>
    </row>
    <row r="432">
      <c r="F432" s="5">
        <f>D432*0.13</f>
        <v/>
      </c>
      <c r="G432" s="5">
        <f>E432+F432</f>
        <v/>
      </c>
      <c r="H432" s="5">
        <f>G432</f>
        <v/>
      </c>
    </row>
    <row r="433">
      <c r="F433" s="5">
        <f>D433*0.13</f>
        <v/>
      </c>
      <c r="G433" s="5">
        <f>E433+F433</f>
        <v/>
      </c>
      <c r="H433" s="5">
        <f>G433</f>
        <v/>
      </c>
    </row>
    <row r="434">
      <c r="F434" s="5">
        <f>D434*0.13</f>
        <v/>
      </c>
      <c r="G434" s="5">
        <f>E434+F434</f>
        <v/>
      </c>
      <c r="H434" s="5">
        <f>G434</f>
        <v/>
      </c>
    </row>
    <row r="435">
      <c r="F435" s="5">
        <f>D435*0.13</f>
        <v/>
      </c>
      <c r="G435" s="5">
        <f>E435+F435</f>
        <v/>
      </c>
      <c r="H435" s="5">
        <f>G435</f>
        <v/>
      </c>
    </row>
    <row r="436">
      <c r="F436" s="5">
        <f>D436*0.13</f>
        <v/>
      </c>
      <c r="G436" s="5">
        <f>E436+F436</f>
        <v/>
      </c>
      <c r="H436" s="5">
        <f>G436</f>
        <v/>
      </c>
    </row>
    <row r="437">
      <c r="F437" s="5">
        <f>D437*0.13</f>
        <v/>
      </c>
      <c r="G437" s="5">
        <f>E437+F437</f>
        <v/>
      </c>
      <c r="H437" s="5">
        <f>G437</f>
        <v/>
      </c>
    </row>
    <row r="438">
      <c r="F438" s="5">
        <f>D438*0.13</f>
        <v/>
      </c>
      <c r="G438" s="5">
        <f>E438+F438</f>
        <v/>
      </c>
      <c r="H438" s="5">
        <f>G438</f>
        <v/>
      </c>
    </row>
    <row r="439">
      <c r="F439" s="5">
        <f>D439*0.13</f>
        <v/>
      </c>
      <c r="G439" s="5">
        <f>E439+F439</f>
        <v/>
      </c>
      <c r="H439" s="5">
        <f>G439</f>
        <v/>
      </c>
    </row>
    <row r="440">
      <c r="F440" s="5">
        <f>D440*0.13</f>
        <v/>
      </c>
      <c r="G440" s="5">
        <f>E440+F440</f>
        <v/>
      </c>
      <c r="H440" s="5">
        <f>G440</f>
        <v/>
      </c>
    </row>
    <row r="441">
      <c r="F441" s="5">
        <f>D441*0.13</f>
        <v/>
      </c>
      <c r="G441" s="5">
        <f>E441+F441</f>
        <v/>
      </c>
      <c r="H441" s="5">
        <f>G441</f>
        <v/>
      </c>
    </row>
    <row r="442">
      <c r="F442" s="5">
        <f>D442*0.13</f>
        <v/>
      </c>
      <c r="G442" s="5">
        <f>E442+F442</f>
        <v/>
      </c>
      <c r="H442" s="5">
        <f>G442</f>
        <v/>
      </c>
    </row>
    <row r="443">
      <c r="F443" s="5">
        <f>D443*0.13</f>
        <v/>
      </c>
      <c r="G443" s="5">
        <f>E443+F443</f>
        <v/>
      </c>
      <c r="H443" s="5">
        <f>G443</f>
        <v/>
      </c>
    </row>
    <row r="444">
      <c r="F444" s="5">
        <f>D444*0.13</f>
        <v/>
      </c>
      <c r="G444" s="5">
        <f>E444+F444</f>
        <v/>
      </c>
      <c r="H444" s="5">
        <f>G444</f>
        <v/>
      </c>
    </row>
    <row r="445">
      <c r="F445" s="5">
        <f>D445*0.13</f>
        <v/>
      </c>
      <c r="G445" s="5">
        <f>E445+F445</f>
        <v/>
      </c>
      <c r="H445" s="5">
        <f>G445</f>
        <v/>
      </c>
    </row>
    <row r="446">
      <c r="F446" s="5">
        <f>D446*0.13</f>
        <v/>
      </c>
      <c r="G446" s="5">
        <f>E446+F446</f>
        <v/>
      </c>
      <c r="H446" s="5">
        <f>G446</f>
        <v/>
      </c>
    </row>
    <row r="447">
      <c r="F447" s="5">
        <f>D447*0.13</f>
        <v/>
      </c>
      <c r="G447" s="5">
        <f>E447+F447</f>
        <v/>
      </c>
      <c r="H447" s="5">
        <f>G447</f>
        <v/>
      </c>
    </row>
    <row r="448">
      <c r="F448" s="5">
        <f>D448*0.13</f>
        <v/>
      </c>
      <c r="G448" s="5">
        <f>E448+F448</f>
        <v/>
      </c>
      <c r="H448" s="5">
        <f>G448</f>
        <v/>
      </c>
    </row>
    <row r="449">
      <c r="F449" s="5">
        <f>D449*0.13</f>
        <v/>
      </c>
      <c r="G449" s="5">
        <f>E449+F449</f>
        <v/>
      </c>
      <c r="H449" s="5">
        <f>G449</f>
        <v/>
      </c>
    </row>
    <row r="450">
      <c r="F450" s="5">
        <f>D450*0.13</f>
        <v/>
      </c>
      <c r="G450" s="5">
        <f>E450+F450</f>
        <v/>
      </c>
      <c r="H450" s="5">
        <f>G450</f>
        <v/>
      </c>
    </row>
    <row r="451">
      <c r="F451" s="5">
        <f>D451*0.13</f>
        <v/>
      </c>
      <c r="G451" s="5">
        <f>E451+F451</f>
        <v/>
      </c>
      <c r="H451" s="5">
        <f>G451</f>
        <v/>
      </c>
    </row>
    <row r="452">
      <c r="F452" s="5">
        <f>D452*0.13</f>
        <v/>
      </c>
      <c r="G452" s="5">
        <f>E452+F452</f>
        <v/>
      </c>
      <c r="H452" s="5">
        <f>G452</f>
        <v/>
      </c>
    </row>
    <row r="453">
      <c r="F453" s="5">
        <f>D453*0.13</f>
        <v/>
      </c>
      <c r="G453" s="5">
        <f>E453+F453</f>
        <v/>
      </c>
      <c r="H453" s="5">
        <f>G453</f>
        <v/>
      </c>
    </row>
    <row r="454">
      <c r="F454" s="5">
        <f>D454*0.13</f>
        <v/>
      </c>
      <c r="G454" s="5">
        <f>E454+F454</f>
        <v/>
      </c>
      <c r="H454" s="5">
        <f>G454</f>
        <v/>
      </c>
    </row>
    <row r="455">
      <c r="F455" s="5">
        <f>D455*0.13</f>
        <v/>
      </c>
      <c r="G455" s="5">
        <f>E455+F455</f>
        <v/>
      </c>
      <c r="H455" s="5">
        <f>G455</f>
        <v/>
      </c>
    </row>
    <row r="456">
      <c r="F456" s="5">
        <f>D456*0.13</f>
        <v/>
      </c>
      <c r="G456" s="5">
        <f>E456+F456</f>
        <v/>
      </c>
      <c r="H456" s="5">
        <f>G456</f>
        <v/>
      </c>
    </row>
    <row r="457">
      <c r="F457" s="5">
        <f>D457*0.13</f>
        <v/>
      </c>
      <c r="G457" s="5">
        <f>E457+F457</f>
        <v/>
      </c>
      <c r="H457" s="5">
        <f>G457</f>
        <v/>
      </c>
    </row>
    <row r="458">
      <c r="F458" s="5">
        <f>D458*0.13</f>
        <v/>
      </c>
      <c r="G458" s="5">
        <f>E458+F458</f>
        <v/>
      </c>
      <c r="H458" s="5">
        <f>G458</f>
        <v/>
      </c>
    </row>
    <row r="459">
      <c r="F459" s="5">
        <f>D459*0.13</f>
        <v/>
      </c>
      <c r="G459" s="5">
        <f>E459+F459</f>
        <v/>
      </c>
      <c r="H459" s="5">
        <f>G459</f>
        <v/>
      </c>
    </row>
    <row r="460">
      <c r="F460" s="5">
        <f>D460*0.13</f>
        <v/>
      </c>
      <c r="G460" s="5">
        <f>E460+F460</f>
        <v/>
      </c>
      <c r="H460" s="5">
        <f>G460</f>
        <v/>
      </c>
    </row>
    <row r="461">
      <c r="F461" s="5">
        <f>D461*0.13</f>
        <v/>
      </c>
      <c r="G461" s="5">
        <f>E461+F461</f>
        <v/>
      </c>
      <c r="H461" s="5">
        <f>G461</f>
        <v/>
      </c>
    </row>
    <row r="462">
      <c r="F462" s="5">
        <f>D462*0.13</f>
        <v/>
      </c>
      <c r="G462" s="5">
        <f>E462+F462</f>
        <v/>
      </c>
      <c r="H462" s="5">
        <f>G462</f>
        <v/>
      </c>
    </row>
    <row r="463">
      <c r="F463" s="5">
        <f>D463*0.13</f>
        <v/>
      </c>
      <c r="G463" s="5">
        <f>E463+F463</f>
        <v/>
      </c>
      <c r="H463" s="5">
        <f>G463</f>
        <v/>
      </c>
    </row>
    <row r="464">
      <c r="F464" s="5">
        <f>D464*0.13</f>
        <v/>
      </c>
      <c r="G464" s="5">
        <f>E464+F464</f>
        <v/>
      </c>
      <c r="H464" s="5">
        <f>G464</f>
        <v/>
      </c>
    </row>
    <row r="465">
      <c r="F465" s="5">
        <f>D465*0.13</f>
        <v/>
      </c>
      <c r="G465" s="5">
        <f>E465+F465</f>
        <v/>
      </c>
      <c r="H465" s="5">
        <f>G465</f>
        <v/>
      </c>
    </row>
    <row r="466">
      <c r="F466" s="5">
        <f>D466*0.13</f>
        <v/>
      </c>
      <c r="G466" s="5">
        <f>E466+F466</f>
        <v/>
      </c>
      <c r="H466" s="5">
        <f>G466</f>
        <v/>
      </c>
    </row>
    <row r="467">
      <c r="F467" s="5">
        <f>D467*0.13</f>
        <v/>
      </c>
      <c r="G467" s="5">
        <f>E467+F467</f>
        <v/>
      </c>
      <c r="H467" s="5">
        <f>G467</f>
        <v/>
      </c>
    </row>
    <row r="468">
      <c r="F468" s="5">
        <f>D468*0.13</f>
        <v/>
      </c>
      <c r="G468" s="5">
        <f>E468+F468</f>
        <v/>
      </c>
      <c r="H468" s="5">
        <f>G468</f>
        <v/>
      </c>
    </row>
    <row r="469">
      <c r="F469" s="5">
        <f>D469*0.13</f>
        <v/>
      </c>
      <c r="G469" s="5">
        <f>E469+F469</f>
        <v/>
      </c>
      <c r="H469" s="5">
        <f>G469</f>
        <v/>
      </c>
    </row>
    <row r="470">
      <c r="F470" s="5">
        <f>D470*0.13</f>
        <v/>
      </c>
      <c r="G470" s="5">
        <f>E470+F470</f>
        <v/>
      </c>
      <c r="H470" s="5">
        <f>G470</f>
        <v/>
      </c>
    </row>
    <row r="471">
      <c r="F471" s="5">
        <f>D471*0.13</f>
        <v/>
      </c>
      <c r="G471" s="5">
        <f>E471+F471</f>
        <v/>
      </c>
      <c r="H471" s="5">
        <f>G471</f>
        <v/>
      </c>
    </row>
    <row r="472">
      <c r="F472" s="5">
        <f>D472*0.13</f>
        <v/>
      </c>
      <c r="G472" s="5">
        <f>E472+F472</f>
        <v/>
      </c>
      <c r="H472" s="5">
        <f>G472</f>
        <v/>
      </c>
    </row>
    <row r="473">
      <c r="F473" s="5">
        <f>D473*0.13</f>
        <v/>
      </c>
      <c r="G473" s="5">
        <f>E473+F473</f>
        <v/>
      </c>
      <c r="H473" s="5">
        <f>G473</f>
        <v/>
      </c>
    </row>
    <row r="474">
      <c r="F474" s="5">
        <f>D474*0.13</f>
        <v/>
      </c>
      <c r="G474" s="5">
        <f>E474+F474</f>
        <v/>
      </c>
      <c r="H474" s="5">
        <f>G474</f>
        <v/>
      </c>
    </row>
    <row r="475">
      <c r="F475" s="5">
        <f>D475*0.13</f>
        <v/>
      </c>
      <c r="G475" s="5">
        <f>E475+F475</f>
        <v/>
      </c>
      <c r="H475" s="5">
        <f>G475</f>
        <v/>
      </c>
    </row>
    <row r="476">
      <c r="F476" s="5">
        <f>D476*0.13</f>
        <v/>
      </c>
      <c r="G476" s="5">
        <f>E476+F476</f>
        <v/>
      </c>
      <c r="H476" s="5">
        <f>G476</f>
        <v/>
      </c>
    </row>
    <row r="477">
      <c r="F477" s="5">
        <f>D477*0.13</f>
        <v/>
      </c>
      <c r="G477" s="5">
        <f>E477+F477</f>
        <v/>
      </c>
      <c r="H477" s="5">
        <f>G477</f>
        <v/>
      </c>
    </row>
    <row r="478">
      <c r="F478" s="5">
        <f>D478*0.13</f>
        <v/>
      </c>
      <c r="G478" s="5">
        <f>E478+F478</f>
        <v/>
      </c>
      <c r="H478" s="5">
        <f>G478</f>
        <v/>
      </c>
    </row>
    <row r="479">
      <c r="F479" s="5">
        <f>D479*0.13</f>
        <v/>
      </c>
      <c r="G479" s="5">
        <f>E479+F479</f>
        <v/>
      </c>
      <c r="H479" s="5">
        <f>G479</f>
        <v/>
      </c>
    </row>
    <row r="480">
      <c r="F480" s="5">
        <f>D480*0.13</f>
        <v/>
      </c>
      <c r="G480" s="5">
        <f>E480+F480</f>
        <v/>
      </c>
      <c r="H480" s="5">
        <f>G480</f>
        <v/>
      </c>
    </row>
    <row r="481">
      <c r="F481" s="5">
        <f>D481*0.13</f>
        <v/>
      </c>
      <c r="G481" s="5">
        <f>E481+F481</f>
        <v/>
      </c>
      <c r="H481" s="5">
        <f>G481</f>
        <v/>
      </c>
    </row>
    <row r="482">
      <c r="F482" s="5">
        <f>D482*0.13</f>
        <v/>
      </c>
      <c r="G482" s="5">
        <f>E482+F482</f>
        <v/>
      </c>
      <c r="H482" s="5">
        <f>G482</f>
        <v/>
      </c>
    </row>
    <row r="483">
      <c r="F483" s="5">
        <f>D483*0.13</f>
        <v/>
      </c>
      <c r="G483" s="5">
        <f>E483+F483</f>
        <v/>
      </c>
      <c r="H483" s="5">
        <f>G483</f>
        <v/>
      </c>
    </row>
    <row r="484">
      <c r="F484" s="5">
        <f>D484*0.13</f>
        <v/>
      </c>
      <c r="G484" s="5">
        <f>E484+F484</f>
        <v/>
      </c>
      <c r="H484" s="5">
        <f>G484</f>
        <v/>
      </c>
    </row>
    <row r="485">
      <c r="F485" s="5">
        <f>D485*0.13</f>
        <v/>
      </c>
      <c r="G485" s="5">
        <f>E485+F485</f>
        <v/>
      </c>
      <c r="H485" s="5">
        <f>G485</f>
        <v/>
      </c>
    </row>
    <row r="486">
      <c r="F486" s="5">
        <f>D486*0.13</f>
        <v/>
      </c>
      <c r="G486" s="5">
        <f>E486+F486</f>
        <v/>
      </c>
      <c r="H486" s="5">
        <f>G486</f>
        <v/>
      </c>
    </row>
    <row r="487">
      <c r="F487" s="5">
        <f>D487*0.13</f>
        <v/>
      </c>
      <c r="G487" s="5">
        <f>E487+F487</f>
        <v/>
      </c>
      <c r="H487" s="5">
        <f>G487</f>
        <v/>
      </c>
    </row>
    <row r="488">
      <c r="F488" s="5">
        <f>D488*0.13</f>
        <v/>
      </c>
      <c r="G488" s="5">
        <f>E488+F488</f>
        <v/>
      </c>
      <c r="H488" s="5">
        <f>G488</f>
        <v/>
      </c>
    </row>
    <row r="489">
      <c r="F489" s="5">
        <f>D489*0.13</f>
        <v/>
      </c>
      <c r="G489" s="5">
        <f>E489+F489</f>
        <v/>
      </c>
      <c r="H489" s="5">
        <f>G489</f>
        <v/>
      </c>
    </row>
    <row r="490">
      <c r="F490" s="5">
        <f>D490*0.13</f>
        <v/>
      </c>
      <c r="G490" s="5">
        <f>E490+F490</f>
        <v/>
      </c>
      <c r="H490" s="5">
        <f>G490</f>
        <v/>
      </c>
    </row>
    <row r="491">
      <c r="F491" s="5">
        <f>D491*0.13</f>
        <v/>
      </c>
      <c r="G491" s="5">
        <f>E491+F491</f>
        <v/>
      </c>
      <c r="H491" s="5">
        <f>G491</f>
        <v/>
      </c>
    </row>
    <row r="492">
      <c r="F492" s="5">
        <f>D492*0.13</f>
        <v/>
      </c>
      <c r="G492" s="5">
        <f>E492+F492</f>
        <v/>
      </c>
      <c r="H492" s="5">
        <f>G492</f>
        <v/>
      </c>
    </row>
    <row r="493">
      <c r="F493" s="5">
        <f>D493*0.13</f>
        <v/>
      </c>
      <c r="G493" s="5">
        <f>E493+F493</f>
        <v/>
      </c>
      <c r="H493" s="5">
        <f>G493</f>
        <v/>
      </c>
    </row>
    <row r="494">
      <c r="F494" s="5">
        <f>D494*0.13</f>
        <v/>
      </c>
      <c r="G494" s="5">
        <f>E494+F494</f>
        <v/>
      </c>
      <c r="H494" s="5">
        <f>G494</f>
        <v/>
      </c>
    </row>
    <row r="495">
      <c r="F495" s="5">
        <f>D495*0.13</f>
        <v/>
      </c>
      <c r="G495" s="5">
        <f>E495+F495</f>
        <v/>
      </c>
      <c r="H495" s="5">
        <f>G495</f>
        <v/>
      </c>
    </row>
    <row r="496">
      <c r="F496" s="5">
        <f>D496*0.13</f>
        <v/>
      </c>
      <c r="G496" s="5">
        <f>E496+F496</f>
        <v/>
      </c>
      <c r="H496" s="5">
        <f>G496</f>
        <v/>
      </c>
    </row>
    <row r="497">
      <c r="F497" s="5">
        <f>D497*0.13</f>
        <v/>
      </c>
      <c r="G497" s="5">
        <f>E497+F497</f>
        <v/>
      </c>
      <c r="H497" s="5">
        <f>G497</f>
        <v/>
      </c>
    </row>
    <row r="498">
      <c r="F498" s="5">
        <f>D498*0.13</f>
        <v/>
      </c>
      <c r="G498" s="5">
        <f>E498+F498</f>
        <v/>
      </c>
      <c r="H498" s="5">
        <f>G498</f>
        <v/>
      </c>
    </row>
    <row r="499">
      <c r="F499" s="5">
        <f>D499*0.13</f>
        <v/>
      </c>
      <c r="G499" s="5">
        <f>E499+F499</f>
        <v/>
      </c>
      <c r="H499" s="5">
        <f>G499</f>
        <v/>
      </c>
    </row>
    <row r="500">
      <c r="F500" s="5">
        <f>D500*0.13</f>
        <v/>
      </c>
      <c r="G500" s="5">
        <f>E500+F500</f>
        <v/>
      </c>
      <c r="H500" s="5">
        <f>G500</f>
        <v/>
      </c>
    </row>
    <row r="501">
      <c r="F501" s="5">
        <f>D501*0.13</f>
        <v/>
      </c>
      <c r="G501" s="5">
        <f>E501+F501</f>
        <v/>
      </c>
      <c r="H501" s="5">
        <f>G501</f>
        <v/>
      </c>
    </row>
    <row r="502">
      <c r="F502" s="5">
        <f>D502*0.13</f>
        <v/>
      </c>
      <c r="G502" s="5">
        <f>E502+F502</f>
        <v/>
      </c>
      <c r="H502" s="5">
        <f>G502</f>
        <v/>
      </c>
    </row>
    <row r="503">
      <c r="F503" s="5">
        <f>D503*0.13</f>
        <v/>
      </c>
      <c r="G503" s="5">
        <f>E503+F503</f>
        <v/>
      </c>
      <c r="H503" s="5">
        <f>G503</f>
        <v/>
      </c>
    </row>
    <row r="504">
      <c r="F504" s="5">
        <f>D504*0.13</f>
        <v/>
      </c>
      <c r="G504" s="5">
        <f>E504+F504</f>
        <v/>
      </c>
      <c r="H504" s="5">
        <f>G504</f>
        <v/>
      </c>
    </row>
    <row r="505">
      <c r="F505" s="5">
        <f>D505*0.13</f>
        <v/>
      </c>
      <c r="G505" s="5">
        <f>E505+F505</f>
        <v/>
      </c>
      <c r="H505" s="5">
        <f>G505</f>
        <v/>
      </c>
    </row>
    <row r="506">
      <c r="F506" s="5">
        <f>D506*0.13</f>
        <v/>
      </c>
      <c r="G506" s="5">
        <f>E506+F506</f>
        <v/>
      </c>
      <c r="H506" s="5">
        <f>G506</f>
        <v/>
      </c>
    </row>
    <row r="507">
      <c r="F507" s="5">
        <f>D507*0.13</f>
        <v/>
      </c>
      <c r="G507" s="5">
        <f>E507+F507</f>
        <v/>
      </c>
      <c r="H507" s="5">
        <f>G507</f>
        <v/>
      </c>
    </row>
    <row r="508">
      <c r="F508" s="5">
        <f>D508*0.13</f>
        <v/>
      </c>
      <c r="G508" s="5">
        <f>E508+F508</f>
        <v/>
      </c>
      <c r="H508" s="5">
        <f>G508</f>
        <v/>
      </c>
    </row>
    <row r="509">
      <c r="F509" s="5">
        <f>D509*0.13</f>
        <v/>
      </c>
      <c r="G509" s="5">
        <f>E509+F509</f>
        <v/>
      </c>
      <c r="H509" s="5">
        <f>G509</f>
        <v/>
      </c>
    </row>
    <row r="510">
      <c r="F510" s="5">
        <f>D510*0.13</f>
        <v/>
      </c>
      <c r="G510" s="5">
        <f>E510+F510</f>
        <v/>
      </c>
      <c r="H510" s="5">
        <f>G510</f>
        <v/>
      </c>
    </row>
    <row r="511">
      <c r="F511" s="5">
        <f>D511*0.13</f>
        <v/>
      </c>
      <c r="G511" s="5">
        <f>E511+F511</f>
        <v/>
      </c>
      <c r="H511" s="5">
        <f>G511</f>
        <v/>
      </c>
    </row>
    <row r="512">
      <c r="F512" s="5">
        <f>D512*0.13</f>
        <v/>
      </c>
      <c r="G512" s="5">
        <f>E512+F512</f>
        <v/>
      </c>
      <c r="H512" s="5">
        <f>G512</f>
        <v/>
      </c>
    </row>
    <row r="513">
      <c r="F513" s="5">
        <f>D513*0.13</f>
        <v/>
      </c>
      <c r="G513" s="5">
        <f>E513+F513</f>
        <v/>
      </c>
      <c r="H513" s="5">
        <f>G513</f>
        <v/>
      </c>
    </row>
    <row r="514">
      <c r="F514" s="5">
        <f>D514*0.13</f>
        <v/>
      </c>
      <c r="G514" s="5">
        <f>E514+F514</f>
        <v/>
      </c>
      <c r="H514" s="5">
        <f>G514</f>
        <v/>
      </c>
    </row>
    <row r="515">
      <c r="F515" s="5">
        <f>D515*0.13</f>
        <v/>
      </c>
      <c r="G515" s="5">
        <f>E515+F515</f>
        <v/>
      </c>
      <c r="H515" s="5">
        <f>G515</f>
        <v/>
      </c>
    </row>
    <row r="516">
      <c r="F516" s="5">
        <f>D516*0.13</f>
        <v/>
      </c>
      <c r="G516" s="5">
        <f>E516+F516</f>
        <v/>
      </c>
      <c r="H516" s="5">
        <f>G516</f>
        <v/>
      </c>
    </row>
    <row r="517">
      <c r="F517" s="5">
        <f>D517*0.13</f>
        <v/>
      </c>
      <c r="G517" s="5">
        <f>E517+F517</f>
        <v/>
      </c>
      <c r="H517" s="5">
        <f>G517</f>
        <v/>
      </c>
    </row>
    <row r="518">
      <c r="F518" s="5">
        <f>D518*0.13</f>
        <v/>
      </c>
      <c r="G518" s="5">
        <f>E518+F518</f>
        <v/>
      </c>
      <c r="H518" s="5">
        <f>G518</f>
        <v/>
      </c>
    </row>
    <row r="519">
      <c r="F519" s="5">
        <f>D519*0.13</f>
        <v/>
      </c>
      <c r="G519" s="5">
        <f>E519+F519</f>
        <v/>
      </c>
      <c r="H519" s="5">
        <f>G519</f>
        <v/>
      </c>
    </row>
    <row r="520">
      <c r="F520" s="5">
        <f>D520*0.13</f>
        <v/>
      </c>
      <c r="G520" s="5">
        <f>E520+F520</f>
        <v/>
      </c>
      <c r="H520" s="5">
        <f>G520</f>
        <v/>
      </c>
    </row>
    <row r="521">
      <c r="F521" s="5">
        <f>D521*0.13</f>
        <v/>
      </c>
      <c r="G521" s="5">
        <f>E521+F521</f>
        <v/>
      </c>
      <c r="H521" s="5">
        <f>G521</f>
        <v/>
      </c>
    </row>
    <row r="522">
      <c r="F522" s="5">
        <f>D522*0.13</f>
        <v/>
      </c>
      <c r="G522" s="5">
        <f>E522+F522</f>
        <v/>
      </c>
      <c r="H522" s="5">
        <f>G522</f>
        <v/>
      </c>
    </row>
    <row r="523">
      <c r="F523" s="5">
        <f>D523*0.13</f>
        <v/>
      </c>
      <c r="G523" s="5">
        <f>E523+F523</f>
        <v/>
      </c>
      <c r="H523" s="5">
        <f>G523</f>
        <v/>
      </c>
    </row>
    <row r="524">
      <c r="F524" s="5">
        <f>D524*0.13</f>
        <v/>
      </c>
      <c r="G524" s="5">
        <f>E524+F524</f>
        <v/>
      </c>
      <c r="H524" s="5">
        <f>G524</f>
        <v/>
      </c>
    </row>
    <row r="525">
      <c r="F525" s="5">
        <f>D525*0.13</f>
        <v/>
      </c>
      <c r="G525" s="5">
        <f>E525+F525</f>
        <v/>
      </c>
      <c r="H525" s="5">
        <f>G525</f>
        <v/>
      </c>
    </row>
    <row r="526">
      <c r="F526" s="5">
        <f>D526*0.13</f>
        <v/>
      </c>
      <c r="G526" s="5">
        <f>E526+F526</f>
        <v/>
      </c>
      <c r="H526" s="5">
        <f>G526</f>
        <v/>
      </c>
    </row>
    <row r="527">
      <c r="F527" s="5">
        <f>D527*0.13</f>
        <v/>
      </c>
      <c r="G527" s="5">
        <f>E527+F527</f>
        <v/>
      </c>
      <c r="H527" s="5">
        <f>G527</f>
        <v/>
      </c>
    </row>
    <row r="528">
      <c r="F528" s="5">
        <f>D528*0.13</f>
        <v/>
      </c>
      <c r="G528" s="5">
        <f>E528+F528</f>
        <v/>
      </c>
      <c r="H528" s="5">
        <f>G528</f>
        <v/>
      </c>
    </row>
    <row r="529">
      <c r="F529" s="5">
        <f>D529*0.13</f>
        <v/>
      </c>
      <c r="G529" s="5">
        <f>E529+F529</f>
        <v/>
      </c>
      <c r="H529" s="5">
        <f>G529</f>
        <v/>
      </c>
    </row>
    <row r="530">
      <c r="F530" s="5">
        <f>D530*0.13</f>
        <v/>
      </c>
      <c r="G530" s="5">
        <f>E530+F530</f>
        <v/>
      </c>
      <c r="H530" s="5">
        <f>G530</f>
        <v/>
      </c>
    </row>
    <row r="531">
      <c r="F531" s="5">
        <f>D531*0.13</f>
        <v/>
      </c>
      <c r="G531" s="5">
        <f>E531+F531</f>
        <v/>
      </c>
      <c r="H531" s="5">
        <f>G531</f>
        <v/>
      </c>
    </row>
    <row r="532">
      <c r="F532" s="5">
        <f>D532*0.13</f>
        <v/>
      </c>
      <c r="G532" s="5">
        <f>E532+F532</f>
        <v/>
      </c>
      <c r="H532" s="5">
        <f>G532</f>
        <v/>
      </c>
    </row>
    <row r="533">
      <c r="F533" s="5">
        <f>D533*0.13</f>
        <v/>
      </c>
      <c r="G533" s="5">
        <f>E533+F533</f>
        <v/>
      </c>
      <c r="H533" s="5">
        <f>G533</f>
        <v/>
      </c>
    </row>
    <row r="534">
      <c r="F534" s="5">
        <f>D534*0.13</f>
        <v/>
      </c>
      <c r="G534" s="5">
        <f>E534+F534</f>
        <v/>
      </c>
      <c r="H534" s="5">
        <f>G534</f>
        <v/>
      </c>
    </row>
    <row r="535">
      <c r="F535" s="5">
        <f>D535*0.13</f>
        <v/>
      </c>
      <c r="G535" s="5">
        <f>E535+F535</f>
        <v/>
      </c>
      <c r="H535" s="5">
        <f>G535</f>
        <v/>
      </c>
    </row>
    <row r="536">
      <c r="F536" s="5">
        <f>D536*0.13</f>
        <v/>
      </c>
      <c r="G536" s="5">
        <f>E536+F536</f>
        <v/>
      </c>
      <c r="H536" s="5">
        <f>G536</f>
        <v/>
      </c>
    </row>
    <row r="537">
      <c r="F537" s="5">
        <f>D537*0.13</f>
        <v/>
      </c>
      <c r="G537" s="5">
        <f>E537+F537</f>
        <v/>
      </c>
      <c r="H537" s="5">
        <f>G537</f>
        <v/>
      </c>
    </row>
    <row r="538">
      <c r="F538" s="5">
        <f>D538*0.13</f>
        <v/>
      </c>
      <c r="G538" s="5">
        <f>E538+F538</f>
        <v/>
      </c>
      <c r="H538" s="5">
        <f>G538</f>
        <v/>
      </c>
    </row>
    <row r="539">
      <c r="F539" s="5">
        <f>D539*0.13</f>
        <v/>
      </c>
      <c r="G539" s="5">
        <f>E539+F539</f>
        <v/>
      </c>
      <c r="H539" s="5">
        <f>G539</f>
        <v/>
      </c>
    </row>
    <row r="540">
      <c r="F540" s="5">
        <f>D540*0.13</f>
        <v/>
      </c>
      <c r="G540" s="5">
        <f>E540+F540</f>
        <v/>
      </c>
      <c r="H540" s="5">
        <f>G540</f>
        <v/>
      </c>
    </row>
    <row r="541">
      <c r="F541" s="5">
        <f>D541*0.13</f>
        <v/>
      </c>
      <c r="G541" s="5">
        <f>E541+F541</f>
        <v/>
      </c>
      <c r="H541" s="5">
        <f>G541</f>
        <v/>
      </c>
    </row>
    <row r="542">
      <c r="F542" s="5">
        <f>D542*0.13</f>
        <v/>
      </c>
      <c r="G542" s="5">
        <f>E542+F542</f>
        <v/>
      </c>
      <c r="H542" s="5">
        <f>G542</f>
        <v/>
      </c>
    </row>
    <row r="543">
      <c r="F543" s="5">
        <f>D543*0.13</f>
        <v/>
      </c>
      <c r="G543" s="5">
        <f>E543+F543</f>
        <v/>
      </c>
      <c r="H543" s="5">
        <f>G543</f>
        <v/>
      </c>
    </row>
    <row r="544">
      <c r="F544" s="5">
        <f>D544*0.13</f>
        <v/>
      </c>
      <c r="G544" s="5">
        <f>E544+F544</f>
        <v/>
      </c>
      <c r="H544" s="5">
        <f>G544</f>
        <v/>
      </c>
    </row>
    <row r="545">
      <c r="F545" s="5">
        <f>D545*0.13</f>
        <v/>
      </c>
      <c r="G545" s="5">
        <f>E545+F545</f>
        <v/>
      </c>
      <c r="H545" s="5">
        <f>G545</f>
        <v/>
      </c>
    </row>
    <row r="546">
      <c r="F546" s="5">
        <f>D546*0.13</f>
        <v/>
      </c>
      <c r="G546" s="5">
        <f>E546+F546</f>
        <v/>
      </c>
      <c r="H546" s="5">
        <f>G546</f>
        <v/>
      </c>
    </row>
    <row r="547">
      <c r="F547" s="5">
        <f>D547*0.13</f>
        <v/>
      </c>
      <c r="G547" s="5">
        <f>E547+F547</f>
        <v/>
      </c>
      <c r="H547" s="5">
        <f>G547</f>
        <v/>
      </c>
    </row>
    <row r="548">
      <c r="F548" s="5">
        <f>D548*0.13</f>
        <v/>
      </c>
      <c r="G548" s="5">
        <f>E548+F548</f>
        <v/>
      </c>
      <c r="H548" s="5">
        <f>G548</f>
        <v/>
      </c>
    </row>
    <row r="549">
      <c r="F549" s="5">
        <f>D549*0.13</f>
        <v/>
      </c>
      <c r="G549" s="5">
        <f>E549+F549</f>
        <v/>
      </c>
      <c r="H549" s="5">
        <f>G549</f>
        <v/>
      </c>
    </row>
    <row r="550">
      <c r="F550" s="5">
        <f>D550*0.13</f>
        <v/>
      </c>
      <c r="G550" s="5">
        <f>E550+F550</f>
        <v/>
      </c>
      <c r="H550" s="5">
        <f>G550</f>
        <v/>
      </c>
    </row>
    <row r="551">
      <c r="F551" s="5">
        <f>D551*0.13</f>
        <v/>
      </c>
      <c r="G551" s="5">
        <f>E551+F551</f>
        <v/>
      </c>
      <c r="H551" s="5">
        <f>G551</f>
        <v/>
      </c>
    </row>
    <row r="552">
      <c r="F552" s="5">
        <f>D552*0.13</f>
        <v/>
      </c>
      <c r="G552" s="5">
        <f>E552+F552</f>
        <v/>
      </c>
      <c r="H552" s="5">
        <f>G552</f>
        <v/>
      </c>
    </row>
    <row r="553">
      <c r="F553" s="5">
        <f>D553*0.13</f>
        <v/>
      </c>
      <c r="G553" s="5">
        <f>E553+F553</f>
        <v/>
      </c>
      <c r="H553" s="5">
        <f>G553</f>
        <v/>
      </c>
    </row>
    <row r="554">
      <c r="F554" s="5">
        <f>D554*0.13</f>
        <v/>
      </c>
      <c r="G554" s="5">
        <f>E554+F554</f>
        <v/>
      </c>
      <c r="H554" s="5">
        <f>G554</f>
        <v/>
      </c>
    </row>
    <row r="555">
      <c r="F555" s="5">
        <f>D555*0.13</f>
        <v/>
      </c>
      <c r="G555" s="5">
        <f>E555+F555</f>
        <v/>
      </c>
      <c r="H555" s="5">
        <f>G555</f>
        <v/>
      </c>
    </row>
    <row r="556">
      <c r="F556" s="5">
        <f>D556*0.13</f>
        <v/>
      </c>
      <c r="G556" s="5">
        <f>E556+F556</f>
        <v/>
      </c>
      <c r="H556" s="5">
        <f>G556</f>
        <v/>
      </c>
    </row>
    <row r="557">
      <c r="F557" s="5">
        <f>D557*0.13</f>
        <v/>
      </c>
      <c r="G557" s="5">
        <f>E557+F557</f>
        <v/>
      </c>
      <c r="H557" s="5">
        <f>G557</f>
        <v/>
      </c>
    </row>
    <row r="558">
      <c r="F558" s="5">
        <f>D558*0.13</f>
        <v/>
      </c>
      <c r="G558" s="5">
        <f>E558+F558</f>
        <v/>
      </c>
      <c r="H558" s="5">
        <f>G558</f>
        <v/>
      </c>
    </row>
    <row r="559">
      <c r="F559" s="5">
        <f>D559*0.13</f>
        <v/>
      </c>
      <c r="G559" s="5">
        <f>E559+F559</f>
        <v/>
      </c>
      <c r="H559" s="5">
        <f>G559</f>
        <v/>
      </c>
    </row>
    <row r="560">
      <c r="F560" s="5">
        <f>D560*0.13</f>
        <v/>
      </c>
      <c r="G560" s="5">
        <f>E560+F560</f>
        <v/>
      </c>
      <c r="H560" s="5">
        <f>G560</f>
        <v/>
      </c>
    </row>
    <row r="561">
      <c r="F561" s="5">
        <f>D561*0.13</f>
        <v/>
      </c>
      <c r="G561" s="5">
        <f>E561+F561</f>
        <v/>
      </c>
      <c r="H561" s="5">
        <f>G561</f>
        <v/>
      </c>
    </row>
    <row r="562">
      <c r="F562" s="5">
        <f>D562*0.13</f>
        <v/>
      </c>
      <c r="G562" s="5">
        <f>E562+F562</f>
        <v/>
      </c>
      <c r="H562" s="5">
        <f>G562</f>
        <v/>
      </c>
    </row>
    <row r="563">
      <c r="F563" s="5">
        <f>D563*0.13</f>
        <v/>
      </c>
      <c r="G563" s="5">
        <f>E563+F563</f>
        <v/>
      </c>
      <c r="H563" s="5">
        <f>G563</f>
        <v/>
      </c>
    </row>
    <row r="564">
      <c r="F564" s="5">
        <f>D564*0.13</f>
        <v/>
      </c>
      <c r="G564" s="5">
        <f>E564+F564</f>
        <v/>
      </c>
      <c r="H564" s="5">
        <f>G564</f>
        <v/>
      </c>
    </row>
    <row r="565">
      <c r="F565" s="5">
        <f>D565*0.13</f>
        <v/>
      </c>
      <c r="G565" s="5">
        <f>E565+F565</f>
        <v/>
      </c>
      <c r="H565" s="5">
        <f>G565</f>
        <v/>
      </c>
    </row>
    <row r="566">
      <c r="F566" s="5">
        <f>D566*0.13</f>
        <v/>
      </c>
      <c r="G566" s="5">
        <f>E566+F566</f>
        <v/>
      </c>
      <c r="H566" s="5">
        <f>G566</f>
        <v/>
      </c>
    </row>
    <row r="567">
      <c r="F567" s="5">
        <f>D567*0.13</f>
        <v/>
      </c>
      <c r="G567" s="5">
        <f>E567+F567</f>
        <v/>
      </c>
      <c r="H567" s="5">
        <f>G567</f>
        <v/>
      </c>
    </row>
    <row r="568">
      <c r="F568" s="5">
        <f>D568*0.13</f>
        <v/>
      </c>
      <c r="G568" s="5">
        <f>E568+F568</f>
        <v/>
      </c>
      <c r="H568" s="5">
        <f>G568</f>
        <v/>
      </c>
    </row>
    <row r="569">
      <c r="F569" s="5">
        <f>D569*0.13</f>
        <v/>
      </c>
      <c r="G569" s="5">
        <f>E569+F569</f>
        <v/>
      </c>
      <c r="H569" s="5">
        <f>G569</f>
        <v/>
      </c>
    </row>
    <row r="570">
      <c r="F570" s="5">
        <f>D570*0.13</f>
        <v/>
      </c>
      <c r="G570" s="5">
        <f>E570+F570</f>
        <v/>
      </c>
      <c r="H570" s="5">
        <f>G570</f>
        <v/>
      </c>
    </row>
    <row r="571">
      <c r="F571" s="5">
        <f>D571*0.13</f>
        <v/>
      </c>
      <c r="G571" s="5">
        <f>E571+F571</f>
        <v/>
      </c>
      <c r="H571" s="5">
        <f>G571</f>
        <v/>
      </c>
    </row>
    <row r="572">
      <c r="F572" s="5">
        <f>D572*0.13</f>
        <v/>
      </c>
      <c r="G572" s="5">
        <f>E572+F572</f>
        <v/>
      </c>
      <c r="H572" s="5">
        <f>G572</f>
        <v/>
      </c>
    </row>
    <row r="573">
      <c r="F573" s="5">
        <f>D573*0.13</f>
        <v/>
      </c>
      <c r="G573" s="5">
        <f>E573+F573</f>
        <v/>
      </c>
      <c r="H573" s="5">
        <f>G573</f>
        <v/>
      </c>
    </row>
    <row r="574">
      <c r="F574" s="5">
        <f>D574*0.13</f>
        <v/>
      </c>
      <c r="G574" s="5">
        <f>E574+F574</f>
        <v/>
      </c>
      <c r="H574" s="5">
        <f>G574</f>
        <v/>
      </c>
    </row>
    <row r="575">
      <c r="F575" s="5">
        <f>D575*0.13</f>
        <v/>
      </c>
      <c r="G575" s="5">
        <f>E575+F575</f>
        <v/>
      </c>
      <c r="H575" s="5">
        <f>G575</f>
        <v/>
      </c>
    </row>
    <row r="576">
      <c r="F576" s="5">
        <f>D576*0.13</f>
        <v/>
      </c>
      <c r="G576" s="5">
        <f>E576+F576</f>
        <v/>
      </c>
      <c r="H576" s="5">
        <f>G576</f>
        <v/>
      </c>
    </row>
    <row r="577">
      <c r="F577" s="5">
        <f>D577*0.13</f>
        <v/>
      </c>
      <c r="G577" s="5">
        <f>E577+F577</f>
        <v/>
      </c>
      <c r="H577" s="5">
        <f>G577</f>
        <v/>
      </c>
    </row>
    <row r="578">
      <c r="F578" s="5">
        <f>D578*0.13</f>
        <v/>
      </c>
      <c r="G578" s="5">
        <f>E578+F578</f>
        <v/>
      </c>
      <c r="H578" s="5">
        <f>G578</f>
        <v/>
      </c>
    </row>
    <row r="579">
      <c r="F579" s="5">
        <f>D579*0.13</f>
        <v/>
      </c>
      <c r="G579" s="5">
        <f>E579+F579</f>
        <v/>
      </c>
      <c r="H579" s="5">
        <f>G579</f>
        <v/>
      </c>
    </row>
    <row r="580">
      <c r="F580" s="5">
        <f>D580*0.13</f>
        <v/>
      </c>
      <c r="G580" s="5">
        <f>E580+F580</f>
        <v/>
      </c>
      <c r="H580" s="5">
        <f>G580</f>
        <v/>
      </c>
    </row>
    <row r="581">
      <c r="F581" s="5">
        <f>D581*0.13</f>
        <v/>
      </c>
      <c r="G581" s="5">
        <f>E581+F581</f>
        <v/>
      </c>
      <c r="H581" s="5">
        <f>G581</f>
        <v/>
      </c>
    </row>
    <row r="582">
      <c r="F582" s="5">
        <f>D582*0.13</f>
        <v/>
      </c>
      <c r="G582" s="5">
        <f>E582+F582</f>
        <v/>
      </c>
      <c r="H582" s="5">
        <f>G582</f>
        <v/>
      </c>
    </row>
    <row r="583">
      <c r="F583" s="5">
        <f>D583*0.13</f>
        <v/>
      </c>
      <c r="G583" s="5">
        <f>E583+F583</f>
        <v/>
      </c>
      <c r="H583" s="5">
        <f>G583</f>
        <v/>
      </c>
    </row>
    <row r="584">
      <c r="F584" s="5">
        <f>D584*0.13</f>
        <v/>
      </c>
      <c r="G584" s="5">
        <f>E584+F584</f>
        <v/>
      </c>
      <c r="H584" s="5">
        <f>G584</f>
        <v/>
      </c>
    </row>
    <row r="585">
      <c r="F585" s="5">
        <f>D585*0.13</f>
        <v/>
      </c>
      <c r="G585" s="5">
        <f>E585+F585</f>
        <v/>
      </c>
      <c r="H585" s="5">
        <f>G585</f>
        <v/>
      </c>
    </row>
    <row r="586">
      <c r="F586" s="5">
        <f>D586*0.13</f>
        <v/>
      </c>
      <c r="G586" s="5">
        <f>E586+F586</f>
        <v/>
      </c>
      <c r="H586" s="5">
        <f>G586</f>
        <v/>
      </c>
    </row>
    <row r="587">
      <c r="F587" s="5">
        <f>D587*0.13</f>
        <v/>
      </c>
      <c r="G587" s="5">
        <f>E587+F587</f>
        <v/>
      </c>
      <c r="H587" s="5">
        <f>G587</f>
        <v/>
      </c>
    </row>
    <row r="588">
      <c r="F588" s="5">
        <f>D588*0.13</f>
        <v/>
      </c>
      <c r="G588" s="5">
        <f>E588+F588</f>
        <v/>
      </c>
      <c r="H588" s="5">
        <f>G588</f>
        <v/>
      </c>
    </row>
    <row r="589">
      <c r="F589" s="5">
        <f>D589*0.13</f>
        <v/>
      </c>
      <c r="G589" s="5">
        <f>E589+F589</f>
        <v/>
      </c>
      <c r="H589" s="5">
        <f>G589</f>
        <v/>
      </c>
    </row>
    <row r="590">
      <c r="F590" s="5">
        <f>D590*0.13</f>
        <v/>
      </c>
      <c r="G590" s="5">
        <f>E590+F590</f>
        <v/>
      </c>
      <c r="H590" s="5">
        <f>G590</f>
        <v/>
      </c>
    </row>
    <row r="591">
      <c r="F591" s="5">
        <f>D591*0.13</f>
        <v/>
      </c>
      <c r="G591" s="5">
        <f>E591+F591</f>
        <v/>
      </c>
      <c r="H591" s="5">
        <f>G591</f>
        <v/>
      </c>
    </row>
    <row r="592">
      <c r="F592" s="5">
        <f>D592*0.13</f>
        <v/>
      </c>
      <c r="G592" s="5">
        <f>E592+F592</f>
        <v/>
      </c>
      <c r="H592" s="5">
        <f>G592</f>
        <v/>
      </c>
    </row>
    <row r="593">
      <c r="F593" s="5">
        <f>D593*0.13</f>
        <v/>
      </c>
      <c r="G593" s="5">
        <f>E593+F593</f>
        <v/>
      </c>
      <c r="H593" s="5">
        <f>G593</f>
        <v/>
      </c>
    </row>
    <row r="594">
      <c r="F594" s="5">
        <f>D594*0.13</f>
        <v/>
      </c>
      <c r="G594" s="5">
        <f>E594+F594</f>
        <v/>
      </c>
      <c r="H594" s="5">
        <f>G594</f>
        <v/>
      </c>
    </row>
    <row r="595">
      <c r="F595" s="5">
        <f>D595*0.13</f>
        <v/>
      </c>
      <c r="G595" s="5">
        <f>E595+F595</f>
        <v/>
      </c>
      <c r="H595" s="5">
        <f>G595</f>
        <v/>
      </c>
    </row>
    <row r="596">
      <c r="F596" s="5">
        <f>D596*0.13</f>
        <v/>
      </c>
      <c r="G596" s="5">
        <f>E596+F596</f>
        <v/>
      </c>
      <c r="H596" s="5">
        <f>G596</f>
        <v/>
      </c>
    </row>
    <row r="597">
      <c r="F597" s="5">
        <f>D597*0.13</f>
        <v/>
      </c>
      <c r="G597" s="5">
        <f>E597+F597</f>
        <v/>
      </c>
      <c r="H597" s="5">
        <f>G597</f>
        <v/>
      </c>
    </row>
    <row r="598">
      <c r="F598" s="5">
        <f>D598*0.13</f>
        <v/>
      </c>
      <c r="G598" s="5">
        <f>E598+F598</f>
        <v/>
      </c>
      <c r="H598" s="5">
        <f>G598</f>
        <v/>
      </c>
    </row>
    <row r="599">
      <c r="F599" s="5">
        <f>D599*0.13</f>
        <v/>
      </c>
      <c r="G599" s="5">
        <f>E599+F599</f>
        <v/>
      </c>
      <c r="H599" s="5">
        <f>G599</f>
        <v/>
      </c>
    </row>
    <row r="600">
      <c r="F600" s="5">
        <f>D600*0.13</f>
        <v/>
      </c>
      <c r="G600" s="5">
        <f>E600+F600</f>
        <v/>
      </c>
      <c r="H600" s="5">
        <f>G600</f>
        <v/>
      </c>
    </row>
    <row r="601">
      <c r="F601" s="5">
        <f>D601*0.13</f>
        <v/>
      </c>
      <c r="G601" s="5">
        <f>E601+F601</f>
        <v/>
      </c>
      <c r="H601" s="5">
        <f>G601</f>
        <v/>
      </c>
    </row>
    <row r="602">
      <c r="F602" s="5">
        <f>D602*0.13</f>
        <v/>
      </c>
      <c r="G602" s="5">
        <f>E602+F602</f>
        <v/>
      </c>
      <c r="H602" s="5">
        <f>G602</f>
        <v/>
      </c>
    </row>
    <row r="603">
      <c r="F603" s="5">
        <f>D603*0.13</f>
        <v/>
      </c>
      <c r="G603" s="5">
        <f>E603+F603</f>
        <v/>
      </c>
      <c r="H603" s="5">
        <f>G603</f>
        <v/>
      </c>
    </row>
    <row r="604">
      <c r="F604" s="5">
        <f>D604*0.13</f>
        <v/>
      </c>
      <c r="G604" s="5">
        <f>E604+F604</f>
        <v/>
      </c>
      <c r="H604" s="5">
        <f>G604</f>
        <v/>
      </c>
    </row>
    <row r="605">
      <c r="F605" s="5">
        <f>D605*0.13</f>
        <v/>
      </c>
      <c r="G605" s="5">
        <f>E605+F605</f>
        <v/>
      </c>
      <c r="H605" s="5">
        <f>G605</f>
        <v/>
      </c>
    </row>
    <row r="606">
      <c r="F606" s="5">
        <f>D606*0.13</f>
        <v/>
      </c>
      <c r="G606" s="5">
        <f>E606+F606</f>
        <v/>
      </c>
      <c r="H606" s="5">
        <f>G606</f>
        <v/>
      </c>
    </row>
    <row r="607">
      <c r="F607" s="5">
        <f>D607*0.13</f>
        <v/>
      </c>
      <c r="G607" s="5">
        <f>E607+F607</f>
        <v/>
      </c>
      <c r="H607" s="5">
        <f>G607</f>
        <v/>
      </c>
    </row>
    <row r="608">
      <c r="F608" s="5">
        <f>D608*0.13</f>
        <v/>
      </c>
      <c r="G608" s="5">
        <f>E608+F608</f>
        <v/>
      </c>
      <c r="H608" s="5">
        <f>G608</f>
        <v/>
      </c>
    </row>
    <row r="609">
      <c r="F609" s="5">
        <f>D609*0.13</f>
        <v/>
      </c>
      <c r="G609" s="5">
        <f>E609+F609</f>
        <v/>
      </c>
      <c r="H609" s="5">
        <f>G609</f>
        <v/>
      </c>
    </row>
    <row r="610">
      <c r="F610" s="5">
        <f>D610*0.13</f>
        <v/>
      </c>
      <c r="G610" s="5">
        <f>E610+F610</f>
        <v/>
      </c>
      <c r="H610" s="5">
        <f>G610</f>
        <v/>
      </c>
    </row>
    <row r="611">
      <c r="F611" s="5">
        <f>D611*0.13</f>
        <v/>
      </c>
      <c r="G611" s="5">
        <f>E611+F611</f>
        <v/>
      </c>
      <c r="H611" s="5">
        <f>G611</f>
        <v/>
      </c>
    </row>
    <row r="612">
      <c r="F612" s="5">
        <f>D612*0.13</f>
        <v/>
      </c>
      <c r="G612" s="5">
        <f>E612+F612</f>
        <v/>
      </c>
      <c r="H612" s="5">
        <f>G612</f>
        <v/>
      </c>
    </row>
    <row r="613">
      <c r="F613" s="5">
        <f>D613*0.13</f>
        <v/>
      </c>
      <c r="G613" s="5">
        <f>E613+F613</f>
        <v/>
      </c>
      <c r="H613" s="5">
        <f>G613</f>
        <v/>
      </c>
    </row>
    <row r="614">
      <c r="F614" s="5">
        <f>D614*0.13</f>
        <v/>
      </c>
      <c r="G614" s="5">
        <f>E614+F614</f>
        <v/>
      </c>
      <c r="H614" s="5">
        <f>G614</f>
        <v/>
      </c>
    </row>
    <row r="615">
      <c r="F615" s="5">
        <f>D615*0.13</f>
        <v/>
      </c>
      <c r="G615" s="5">
        <f>E615+F615</f>
        <v/>
      </c>
      <c r="H615" s="5">
        <f>G615</f>
        <v/>
      </c>
    </row>
    <row r="616">
      <c r="F616" s="5">
        <f>D616*0.13</f>
        <v/>
      </c>
      <c r="G616" s="5">
        <f>E616+F616</f>
        <v/>
      </c>
      <c r="H616" s="5">
        <f>G616</f>
        <v/>
      </c>
    </row>
    <row r="617">
      <c r="F617" s="5">
        <f>D617*0.13</f>
        <v/>
      </c>
      <c r="G617" s="5">
        <f>E617+F617</f>
        <v/>
      </c>
      <c r="H617" s="5">
        <f>G617</f>
        <v/>
      </c>
    </row>
    <row r="618">
      <c r="F618" s="5">
        <f>D618*0.13</f>
        <v/>
      </c>
      <c r="G618" s="5">
        <f>E618+F618</f>
        <v/>
      </c>
      <c r="H618" s="5">
        <f>G618</f>
        <v/>
      </c>
    </row>
    <row r="619">
      <c r="F619" s="5">
        <f>D619*0.13</f>
        <v/>
      </c>
      <c r="G619" s="5">
        <f>E619+F619</f>
        <v/>
      </c>
      <c r="H619" s="5">
        <f>G619</f>
        <v/>
      </c>
    </row>
    <row r="620">
      <c r="F620" s="5">
        <f>D620*0.13</f>
        <v/>
      </c>
      <c r="G620" s="5">
        <f>E620+F620</f>
        <v/>
      </c>
      <c r="H620" s="5">
        <f>G620</f>
        <v/>
      </c>
    </row>
    <row r="621">
      <c r="F621" s="5">
        <f>D621*0.13</f>
        <v/>
      </c>
      <c r="G621" s="5">
        <f>E621+F621</f>
        <v/>
      </c>
      <c r="H621" s="5">
        <f>G621</f>
        <v/>
      </c>
    </row>
    <row r="622">
      <c r="F622" s="5">
        <f>D622*0.13</f>
        <v/>
      </c>
      <c r="G622" s="5">
        <f>E622+F622</f>
        <v/>
      </c>
      <c r="H622" s="5">
        <f>G622</f>
        <v/>
      </c>
    </row>
    <row r="623">
      <c r="F623" s="5">
        <f>D623*0.13</f>
        <v/>
      </c>
      <c r="G623" s="5">
        <f>E623+F623</f>
        <v/>
      </c>
      <c r="H623" s="5">
        <f>G623</f>
        <v/>
      </c>
    </row>
    <row r="624">
      <c r="F624" s="5">
        <f>D624*0.13</f>
        <v/>
      </c>
      <c r="G624" s="5">
        <f>E624+F624</f>
        <v/>
      </c>
      <c r="H624" s="5">
        <f>G624</f>
        <v/>
      </c>
    </row>
    <row r="625">
      <c r="F625" s="5">
        <f>D625*0.13</f>
        <v/>
      </c>
      <c r="G625" s="5">
        <f>E625+F625</f>
        <v/>
      </c>
      <c r="H625" s="5">
        <f>G625</f>
        <v/>
      </c>
    </row>
    <row r="626">
      <c r="F626" s="5">
        <f>D626*0.13</f>
        <v/>
      </c>
      <c r="G626" s="5">
        <f>E626+F626</f>
        <v/>
      </c>
      <c r="H626" s="5">
        <f>G626</f>
        <v/>
      </c>
    </row>
    <row r="627">
      <c r="F627" s="5">
        <f>D627*0.13</f>
        <v/>
      </c>
      <c r="G627" s="5">
        <f>E627+F627</f>
        <v/>
      </c>
      <c r="H627" s="5">
        <f>G627</f>
        <v/>
      </c>
    </row>
    <row r="628">
      <c r="F628" s="5">
        <f>D628*0.13</f>
        <v/>
      </c>
      <c r="G628" s="5">
        <f>E628+F628</f>
        <v/>
      </c>
      <c r="H628" s="5">
        <f>G628</f>
        <v/>
      </c>
    </row>
    <row r="629">
      <c r="F629" s="5">
        <f>D629*0.13</f>
        <v/>
      </c>
      <c r="G629" s="5">
        <f>E629+F629</f>
        <v/>
      </c>
      <c r="H629" s="5">
        <f>G629</f>
        <v/>
      </c>
    </row>
    <row r="630">
      <c r="F630" s="5">
        <f>D630*0.13</f>
        <v/>
      </c>
      <c r="G630" s="5">
        <f>E630+F630</f>
        <v/>
      </c>
      <c r="H630" s="5">
        <f>G630</f>
        <v/>
      </c>
    </row>
    <row r="631">
      <c r="F631" s="5">
        <f>D631*0.13</f>
        <v/>
      </c>
      <c r="G631" s="5">
        <f>E631+F631</f>
        <v/>
      </c>
      <c r="H631" s="5">
        <f>G631</f>
        <v/>
      </c>
    </row>
    <row r="632">
      <c r="F632" s="5">
        <f>D632*0.13</f>
        <v/>
      </c>
      <c r="G632" s="5">
        <f>E632+F632</f>
        <v/>
      </c>
      <c r="H632" s="5">
        <f>G632</f>
        <v/>
      </c>
    </row>
    <row r="633">
      <c r="F633" s="5">
        <f>D633*0.13</f>
        <v/>
      </c>
      <c r="G633" s="5">
        <f>E633+F633</f>
        <v/>
      </c>
      <c r="H633" s="5">
        <f>G633</f>
        <v/>
      </c>
    </row>
    <row r="634">
      <c r="F634" s="5">
        <f>D634*0.13</f>
        <v/>
      </c>
      <c r="G634" s="5">
        <f>E634+F634</f>
        <v/>
      </c>
      <c r="H634" s="5">
        <f>G634</f>
        <v/>
      </c>
    </row>
    <row r="635">
      <c r="F635" s="5">
        <f>D635*0.13</f>
        <v/>
      </c>
      <c r="G635" s="5">
        <f>E635+F635</f>
        <v/>
      </c>
      <c r="H635" s="5">
        <f>G635</f>
        <v/>
      </c>
    </row>
    <row r="636">
      <c r="F636" s="5">
        <f>D636*0.13</f>
        <v/>
      </c>
      <c r="G636" s="5">
        <f>E636+F636</f>
        <v/>
      </c>
      <c r="H636" s="5">
        <f>G636</f>
        <v/>
      </c>
    </row>
    <row r="637">
      <c r="F637" s="5">
        <f>D637*0.13</f>
        <v/>
      </c>
      <c r="G637" s="5">
        <f>E637+F637</f>
        <v/>
      </c>
      <c r="H637" s="5">
        <f>G637</f>
        <v/>
      </c>
    </row>
    <row r="638">
      <c r="F638" s="5">
        <f>D638*0.13</f>
        <v/>
      </c>
      <c r="G638" s="5">
        <f>E638+F638</f>
        <v/>
      </c>
      <c r="H638" s="5">
        <f>G638</f>
        <v/>
      </c>
    </row>
    <row r="639">
      <c r="F639" s="5">
        <f>D639*0.13</f>
        <v/>
      </c>
      <c r="G639" s="5">
        <f>E639+F639</f>
        <v/>
      </c>
      <c r="H639" s="5">
        <f>G639</f>
        <v/>
      </c>
    </row>
    <row r="640">
      <c r="F640" s="5">
        <f>D640*0.13</f>
        <v/>
      </c>
      <c r="G640" s="5">
        <f>E640+F640</f>
        <v/>
      </c>
      <c r="H640" s="5">
        <f>G640</f>
        <v/>
      </c>
    </row>
    <row r="641">
      <c r="F641" s="5">
        <f>D641*0.13</f>
        <v/>
      </c>
      <c r="G641" s="5">
        <f>E641+F641</f>
        <v/>
      </c>
      <c r="H641" s="5">
        <f>G641</f>
        <v/>
      </c>
    </row>
    <row r="642">
      <c r="F642" s="5">
        <f>D642*0.13</f>
        <v/>
      </c>
      <c r="G642" s="5">
        <f>E642+F642</f>
        <v/>
      </c>
      <c r="H642" s="5">
        <f>G642</f>
        <v/>
      </c>
    </row>
    <row r="643">
      <c r="F643" s="5">
        <f>D643*0.13</f>
        <v/>
      </c>
      <c r="G643" s="5">
        <f>E643+F643</f>
        <v/>
      </c>
      <c r="H643" s="5">
        <f>G643</f>
        <v/>
      </c>
    </row>
    <row r="644">
      <c r="F644" s="5">
        <f>D644*0.13</f>
        <v/>
      </c>
      <c r="G644" s="5">
        <f>E644+F644</f>
        <v/>
      </c>
      <c r="H644" s="5">
        <f>G644</f>
        <v/>
      </c>
    </row>
    <row r="645">
      <c r="F645" s="5">
        <f>D645*0.13</f>
        <v/>
      </c>
      <c r="G645" s="5">
        <f>E645+F645</f>
        <v/>
      </c>
      <c r="H645" s="5">
        <f>G645</f>
        <v/>
      </c>
    </row>
    <row r="646">
      <c r="F646" s="5">
        <f>D646*0.13</f>
        <v/>
      </c>
      <c r="G646" s="5">
        <f>E646+F646</f>
        <v/>
      </c>
      <c r="H646" s="5">
        <f>G646</f>
        <v/>
      </c>
    </row>
    <row r="647">
      <c r="F647" s="5">
        <f>D647*0.13</f>
        <v/>
      </c>
      <c r="G647" s="5">
        <f>E647+F647</f>
        <v/>
      </c>
      <c r="H647" s="5">
        <f>G647</f>
        <v/>
      </c>
    </row>
    <row r="648">
      <c r="F648" s="5">
        <f>D648*0.13</f>
        <v/>
      </c>
      <c r="G648" s="5">
        <f>E648+F648</f>
        <v/>
      </c>
      <c r="H648" s="5">
        <f>G648</f>
        <v/>
      </c>
    </row>
    <row r="649">
      <c r="F649" s="5">
        <f>D649*0.13</f>
        <v/>
      </c>
      <c r="G649" s="5">
        <f>E649+F649</f>
        <v/>
      </c>
      <c r="H649" s="5">
        <f>G649</f>
        <v/>
      </c>
    </row>
    <row r="650">
      <c r="F650" s="5">
        <f>D650*0.13</f>
        <v/>
      </c>
      <c r="G650" s="5">
        <f>E650+F650</f>
        <v/>
      </c>
      <c r="H650" s="5">
        <f>G650</f>
        <v/>
      </c>
    </row>
    <row r="651">
      <c r="F651" s="5">
        <f>D651*0.13</f>
        <v/>
      </c>
      <c r="G651" s="5">
        <f>E651+F651</f>
        <v/>
      </c>
      <c r="H651" s="5">
        <f>G651</f>
        <v/>
      </c>
    </row>
    <row r="652">
      <c r="F652" s="5">
        <f>D652*0.13</f>
        <v/>
      </c>
      <c r="G652" s="5">
        <f>E652+F652</f>
        <v/>
      </c>
      <c r="H652" s="5">
        <f>G652</f>
        <v/>
      </c>
    </row>
    <row r="653">
      <c r="F653" s="5">
        <f>D653*0.13</f>
        <v/>
      </c>
      <c r="G653" s="5">
        <f>E653+F653</f>
        <v/>
      </c>
      <c r="H653" s="5">
        <f>G653</f>
        <v/>
      </c>
    </row>
    <row r="654">
      <c r="F654" s="5">
        <f>D654*0.13</f>
        <v/>
      </c>
      <c r="G654" s="5">
        <f>E654+F654</f>
        <v/>
      </c>
      <c r="H654" s="5">
        <f>G654</f>
        <v/>
      </c>
    </row>
    <row r="655">
      <c r="F655" s="5">
        <f>D655*0.13</f>
        <v/>
      </c>
      <c r="G655" s="5">
        <f>E655+F655</f>
        <v/>
      </c>
      <c r="H655" s="5">
        <f>G655</f>
        <v/>
      </c>
    </row>
    <row r="656">
      <c r="F656" s="5">
        <f>D656*0.13</f>
        <v/>
      </c>
      <c r="G656" s="5">
        <f>E656+F656</f>
        <v/>
      </c>
      <c r="H656" s="5">
        <f>G656</f>
        <v/>
      </c>
    </row>
    <row r="657">
      <c r="F657" s="5">
        <f>D657*0.13</f>
        <v/>
      </c>
      <c r="G657" s="5">
        <f>E657+F657</f>
        <v/>
      </c>
      <c r="H657" s="5">
        <f>G657</f>
        <v/>
      </c>
    </row>
    <row r="658">
      <c r="F658" s="5">
        <f>D658*0.13</f>
        <v/>
      </c>
      <c r="G658" s="5">
        <f>E658+F658</f>
        <v/>
      </c>
      <c r="H658" s="5">
        <f>G658</f>
        <v/>
      </c>
    </row>
    <row r="659">
      <c r="F659" s="5">
        <f>D659*0.13</f>
        <v/>
      </c>
      <c r="G659" s="5">
        <f>E659+F659</f>
        <v/>
      </c>
      <c r="H659" s="5">
        <f>G659</f>
        <v/>
      </c>
    </row>
    <row r="660">
      <c r="F660" s="5">
        <f>D660*0.13</f>
        <v/>
      </c>
      <c r="G660" s="5">
        <f>E660+F660</f>
        <v/>
      </c>
      <c r="H660" s="5">
        <f>G660</f>
        <v/>
      </c>
    </row>
    <row r="661">
      <c r="F661" s="5">
        <f>D661*0.13</f>
        <v/>
      </c>
      <c r="G661" s="5">
        <f>E661+F661</f>
        <v/>
      </c>
      <c r="H661" s="5">
        <f>G661</f>
        <v/>
      </c>
    </row>
    <row r="662">
      <c r="F662" s="5">
        <f>D662*0.13</f>
        <v/>
      </c>
      <c r="G662" s="5">
        <f>E662+F662</f>
        <v/>
      </c>
      <c r="H662" s="5">
        <f>G662</f>
        <v/>
      </c>
    </row>
    <row r="663">
      <c r="F663" s="5">
        <f>D663*0.13</f>
        <v/>
      </c>
      <c r="G663" s="5">
        <f>E663+F663</f>
        <v/>
      </c>
      <c r="H663" s="5">
        <f>G663</f>
        <v/>
      </c>
    </row>
    <row r="664">
      <c r="F664" s="5">
        <f>D664*0.13</f>
        <v/>
      </c>
      <c r="G664" s="5">
        <f>E664+F664</f>
        <v/>
      </c>
      <c r="H664" s="5">
        <f>G664</f>
        <v/>
      </c>
    </row>
    <row r="665">
      <c r="F665" s="5">
        <f>D665*0.13</f>
        <v/>
      </c>
      <c r="G665" s="5">
        <f>E665+F665</f>
        <v/>
      </c>
      <c r="H665" s="5">
        <f>G665</f>
        <v/>
      </c>
    </row>
    <row r="666">
      <c r="F666" s="5">
        <f>D666*0.13</f>
        <v/>
      </c>
      <c r="G666" s="5">
        <f>E666+F666</f>
        <v/>
      </c>
      <c r="H666" s="5">
        <f>G666</f>
        <v/>
      </c>
    </row>
    <row r="667">
      <c r="F667" s="5">
        <f>D667*0.13</f>
        <v/>
      </c>
      <c r="G667" s="5">
        <f>E667+F667</f>
        <v/>
      </c>
      <c r="H667" s="5">
        <f>G667</f>
        <v/>
      </c>
    </row>
    <row r="668">
      <c r="F668" s="5">
        <f>D668*0.13</f>
        <v/>
      </c>
      <c r="G668" s="5">
        <f>E668+F668</f>
        <v/>
      </c>
      <c r="H668" s="5">
        <f>G668</f>
        <v/>
      </c>
    </row>
    <row r="669">
      <c r="F669" s="5">
        <f>D669*0.13</f>
        <v/>
      </c>
      <c r="G669" s="5">
        <f>E669+F669</f>
        <v/>
      </c>
      <c r="H669" s="5">
        <f>G669</f>
        <v/>
      </c>
    </row>
    <row r="670">
      <c r="F670" s="5">
        <f>D670*0.13</f>
        <v/>
      </c>
      <c r="G670" s="5">
        <f>E670+F670</f>
        <v/>
      </c>
      <c r="H670" s="5">
        <f>G670</f>
        <v/>
      </c>
    </row>
    <row r="671">
      <c r="F671" s="5">
        <f>D671*0.13</f>
        <v/>
      </c>
      <c r="G671" s="5">
        <f>E671+F671</f>
        <v/>
      </c>
      <c r="H671" s="5">
        <f>G671</f>
        <v/>
      </c>
    </row>
    <row r="672">
      <c r="F672" s="5">
        <f>D672*0.13</f>
        <v/>
      </c>
      <c r="G672" s="5">
        <f>E672+F672</f>
        <v/>
      </c>
      <c r="H672" s="5">
        <f>G672</f>
        <v/>
      </c>
    </row>
    <row r="673">
      <c r="F673" s="5">
        <f>D673*0.13</f>
        <v/>
      </c>
      <c r="G673" s="5">
        <f>E673+F673</f>
        <v/>
      </c>
      <c r="H673" s="5">
        <f>G673</f>
        <v/>
      </c>
    </row>
    <row r="674">
      <c r="F674" s="5">
        <f>D674*0.13</f>
        <v/>
      </c>
      <c r="G674" s="5">
        <f>E674+F674</f>
        <v/>
      </c>
      <c r="H674" s="5">
        <f>G674</f>
        <v/>
      </c>
    </row>
    <row r="675">
      <c r="F675" s="5">
        <f>D675*0.13</f>
        <v/>
      </c>
      <c r="G675" s="5">
        <f>E675+F675</f>
        <v/>
      </c>
      <c r="H675" s="5">
        <f>G675</f>
        <v/>
      </c>
    </row>
    <row r="676">
      <c r="F676" s="5">
        <f>D676*0.13</f>
        <v/>
      </c>
      <c r="G676" s="5">
        <f>E676+F676</f>
        <v/>
      </c>
      <c r="H676" s="5">
        <f>G676</f>
        <v/>
      </c>
    </row>
    <row r="677">
      <c r="F677" s="5">
        <f>D677*0.13</f>
        <v/>
      </c>
      <c r="G677" s="5">
        <f>E677+F677</f>
        <v/>
      </c>
      <c r="H677" s="5">
        <f>G677</f>
        <v/>
      </c>
    </row>
    <row r="678">
      <c r="F678" s="5">
        <f>D678*0.13</f>
        <v/>
      </c>
      <c r="G678" s="5">
        <f>E678+F678</f>
        <v/>
      </c>
      <c r="H678" s="5">
        <f>G678</f>
        <v/>
      </c>
    </row>
    <row r="679">
      <c r="F679" s="5">
        <f>D679*0.13</f>
        <v/>
      </c>
      <c r="G679" s="5">
        <f>E679+F679</f>
        <v/>
      </c>
      <c r="H679" s="5">
        <f>G679</f>
        <v/>
      </c>
    </row>
    <row r="680">
      <c r="F680" s="5">
        <f>D680*0.13</f>
        <v/>
      </c>
      <c r="G680" s="5">
        <f>E680+F680</f>
        <v/>
      </c>
      <c r="H680" s="5">
        <f>G680</f>
        <v/>
      </c>
    </row>
    <row r="681">
      <c r="F681" s="5">
        <f>D681*0.13</f>
        <v/>
      </c>
      <c r="G681" s="5">
        <f>E681+F681</f>
        <v/>
      </c>
      <c r="H681" s="5">
        <f>G681</f>
        <v/>
      </c>
    </row>
    <row r="682">
      <c r="F682" s="5">
        <f>D682*0.13</f>
        <v/>
      </c>
      <c r="G682" s="5">
        <f>E682+F682</f>
        <v/>
      </c>
      <c r="H682" s="5">
        <f>G682</f>
        <v/>
      </c>
    </row>
    <row r="683">
      <c r="F683" s="5">
        <f>D683*0.13</f>
        <v/>
      </c>
      <c r="G683" s="5">
        <f>E683+F683</f>
        <v/>
      </c>
      <c r="H683" s="5">
        <f>G683</f>
        <v/>
      </c>
    </row>
    <row r="684">
      <c r="F684" s="5">
        <f>D684*0.13</f>
        <v/>
      </c>
      <c r="G684" s="5">
        <f>E684+F684</f>
        <v/>
      </c>
      <c r="H684" s="5">
        <f>G684</f>
        <v/>
      </c>
    </row>
    <row r="685">
      <c r="F685" s="5">
        <f>D685*0.13</f>
        <v/>
      </c>
      <c r="G685" s="5">
        <f>E685+F685</f>
        <v/>
      </c>
      <c r="H685" s="5">
        <f>G685</f>
        <v/>
      </c>
    </row>
    <row r="686">
      <c r="F686" s="5">
        <f>D686*0.13</f>
        <v/>
      </c>
      <c r="G686" s="5">
        <f>E686+F686</f>
        <v/>
      </c>
      <c r="H686" s="5">
        <f>G686</f>
        <v/>
      </c>
    </row>
    <row r="687">
      <c r="F687" s="5">
        <f>D687*0.13</f>
        <v/>
      </c>
      <c r="G687" s="5">
        <f>E687+F687</f>
        <v/>
      </c>
      <c r="H687" s="5">
        <f>G687</f>
        <v/>
      </c>
    </row>
    <row r="688">
      <c r="F688" s="5">
        <f>D688*0.13</f>
        <v/>
      </c>
      <c r="G688" s="5">
        <f>E688+F688</f>
        <v/>
      </c>
      <c r="H688" s="5">
        <f>G688</f>
        <v/>
      </c>
    </row>
    <row r="689">
      <c r="F689" s="5">
        <f>D689*0.13</f>
        <v/>
      </c>
      <c r="G689" s="5">
        <f>E689+F689</f>
        <v/>
      </c>
      <c r="H689" s="5">
        <f>G689</f>
        <v/>
      </c>
    </row>
    <row r="690">
      <c r="F690" s="5">
        <f>D690*0.13</f>
        <v/>
      </c>
      <c r="G690" s="5">
        <f>E690+F690</f>
        <v/>
      </c>
      <c r="H690" s="5">
        <f>G690</f>
        <v/>
      </c>
    </row>
    <row r="691">
      <c r="F691" s="5">
        <f>D691*0.13</f>
        <v/>
      </c>
      <c r="G691" s="5">
        <f>E691+F691</f>
        <v/>
      </c>
      <c r="H691" s="5">
        <f>G691</f>
        <v/>
      </c>
    </row>
    <row r="692">
      <c r="F692" s="5">
        <f>D692*0.13</f>
        <v/>
      </c>
      <c r="G692" s="5">
        <f>E692+F692</f>
        <v/>
      </c>
      <c r="H692" s="5">
        <f>G692</f>
        <v/>
      </c>
    </row>
    <row r="693">
      <c r="F693" s="5">
        <f>D693*0.13</f>
        <v/>
      </c>
      <c r="G693" s="5">
        <f>E693+F693</f>
        <v/>
      </c>
      <c r="H693" s="5">
        <f>G693</f>
        <v/>
      </c>
    </row>
    <row r="694">
      <c r="F694" s="5">
        <f>D694*0.13</f>
        <v/>
      </c>
      <c r="G694" s="5">
        <f>E694+F694</f>
        <v/>
      </c>
      <c r="H694" s="5">
        <f>G694</f>
        <v/>
      </c>
    </row>
    <row r="695">
      <c r="F695" s="5">
        <f>D695*0.13</f>
        <v/>
      </c>
      <c r="G695" s="5">
        <f>E695+F695</f>
        <v/>
      </c>
      <c r="H695" s="5">
        <f>G695</f>
        <v/>
      </c>
    </row>
    <row r="696">
      <c r="F696" s="5">
        <f>D696*0.13</f>
        <v/>
      </c>
      <c r="G696" s="5">
        <f>E696+F696</f>
        <v/>
      </c>
      <c r="H696" s="5">
        <f>G696</f>
        <v/>
      </c>
    </row>
    <row r="697">
      <c r="F697" s="5">
        <f>D697*0.13</f>
        <v/>
      </c>
      <c r="G697" s="5">
        <f>E697+F697</f>
        <v/>
      </c>
      <c r="H697" s="5">
        <f>G697</f>
        <v/>
      </c>
    </row>
    <row r="698">
      <c r="F698" s="5">
        <f>D698*0.13</f>
        <v/>
      </c>
      <c r="G698" s="5">
        <f>E698+F698</f>
        <v/>
      </c>
      <c r="H698" s="5">
        <f>G698</f>
        <v/>
      </c>
    </row>
    <row r="699">
      <c r="F699" s="5">
        <f>D699*0.13</f>
        <v/>
      </c>
      <c r="G699" s="5">
        <f>E699+F699</f>
        <v/>
      </c>
      <c r="H699" s="5">
        <f>G699</f>
        <v/>
      </c>
    </row>
    <row r="700">
      <c r="F700" s="5">
        <f>D700*0.13</f>
        <v/>
      </c>
      <c r="G700" s="5">
        <f>E700+F700</f>
        <v/>
      </c>
      <c r="H700" s="5">
        <f>G700</f>
        <v/>
      </c>
    </row>
    <row r="701">
      <c r="F701" s="5">
        <f>D701*0.13</f>
        <v/>
      </c>
      <c r="G701" s="5">
        <f>E701+F701</f>
        <v/>
      </c>
      <c r="H701" s="5">
        <f>G701</f>
        <v/>
      </c>
    </row>
    <row r="702">
      <c r="F702" s="5">
        <f>D702*0.13</f>
        <v/>
      </c>
      <c r="G702" s="5">
        <f>E702+F702</f>
        <v/>
      </c>
      <c r="H702" s="5">
        <f>G702</f>
        <v/>
      </c>
    </row>
    <row r="703">
      <c r="F703" s="5">
        <f>D703*0.13</f>
        <v/>
      </c>
      <c r="G703" s="5">
        <f>E703+F703</f>
        <v/>
      </c>
      <c r="H703" s="5">
        <f>G703</f>
        <v/>
      </c>
    </row>
    <row r="704">
      <c r="F704" s="5">
        <f>D704*0.13</f>
        <v/>
      </c>
      <c r="G704" s="5">
        <f>E704+F704</f>
        <v/>
      </c>
      <c r="H704" s="5">
        <f>G704</f>
        <v/>
      </c>
    </row>
    <row r="705">
      <c r="F705" s="5">
        <f>D705*0.13</f>
        <v/>
      </c>
      <c r="G705" s="5">
        <f>E705+F705</f>
        <v/>
      </c>
      <c r="H705" s="5">
        <f>G705</f>
        <v/>
      </c>
    </row>
    <row r="706">
      <c r="F706" s="5">
        <f>D706*0.13</f>
        <v/>
      </c>
      <c r="G706" s="5">
        <f>E706+F706</f>
        <v/>
      </c>
      <c r="H706" s="5">
        <f>G706</f>
        <v/>
      </c>
    </row>
    <row r="707">
      <c r="F707" s="5">
        <f>D707*0.13</f>
        <v/>
      </c>
      <c r="G707" s="5">
        <f>E707+F707</f>
        <v/>
      </c>
      <c r="H707" s="5">
        <f>G707</f>
        <v/>
      </c>
    </row>
    <row r="708">
      <c r="F708" s="5">
        <f>D708*0.13</f>
        <v/>
      </c>
      <c r="G708" s="5">
        <f>E708+F708</f>
        <v/>
      </c>
      <c r="H708" s="5">
        <f>G708</f>
        <v/>
      </c>
    </row>
    <row r="709">
      <c r="F709" s="5">
        <f>D709*0.13</f>
        <v/>
      </c>
      <c r="G709" s="5">
        <f>E709+F709</f>
        <v/>
      </c>
      <c r="H709" s="5">
        <f>G709</f>
        <v/>
      </c>
    </row>
    <row r="710">
      <c r="F710" s="5">
        <f>D710*0.13</f>
        <v/>
      </c>
      <c r="G710" s="5">
        <f>E710+F710</f>
        <v/>
      </c>
      <c r="H710" s="5">
        <f>G710</f>
        <v/>
      </c>
    </row>
    <row r="711">
      <c r="F711" s="5">
        <f>D711*0.13</f>
        <v/>
      </c>
      <c r="G711" s="5">
        <f>E711+F711</f>
        <v/>
      </c>
      <c r="H711" s="5">
        <f>G711</f>
        <v/>
      </c>
    </row>
    <row r="712">
      <c r="F712" s="5">
        <f>D712*0.13</f>
        <v/>
      </c>
      <c r="G712" s="5">
        <f>E712+F712</f>
        <v/>
      </c>
      <c r="H712" s="5">
        <f>G712</f>
        <v/>
      </c>
    </row>
    <row r="713">
      <c r="F713" s="5">
        <f>D713*0.13</f>
        <v/>
      </c>
      <c r="G713" s="5">
        <f>E713+F713</f>
        <v/>
      </c>
      <c r="H713" s="5">
        <f>G713</f>
        <v/>
      </c>
    </row>
    <row r="714">
      <c r="F714" s="5">
        <f>D714*0.13</f>
        <v/>
      </c>
      <c r="G714" s="5">
        <f>E714+F714</f>
        <v/>
      </c>
      <c r="H714" s="5">
        <f>G714</f>
        <v/>
      </c>
    </row>
    <row r="715">
      <c r="F715" s="5">
        <f>D715*0.13</f>
        <v/>
      </c>
      <c r="G715" s="5">
        <f>E715+F715</f>
        <v/>
      </c>
      <c r="H715" s="5">
        <f>G715</f>
        <v/>
      </c>
    </row>
    <row r="716">
      <c r="F716" s="5">
        <f>D716*0.13</f>
        <v/>
      </c>
      <c r="G716" s="5">
        <f>E716+F716</f>
        <v/>
      </c>
      <c r="H716" s="5">
        <f>G716</f>
        <v/>
      </c>
    </row>
    <row r="717">
      <c r="F717" s="5">
        <f>D717*0.13</f>
        <v/>
      </c>
      <c r="G717" s="5">
        <f>E717+F717</f>
        <v/>
      </c>
      <c r="H717" s="5">
        <f>G717</f>
        <v/>
      </c>
    </row>
    <row r="718">
      <c r="F718" s="5">
        <f>D718*0.13</f>
        <v/>
      </c>
      <c r="G718" s="5">
        <f>E718+F718</f>
        <v/>
      </c>
      <c r="H718" s="5">
        <f>G718</f>
        <v/>
      </c>
    </row>
    <row r="719">
      <c r="F719" s="5">
        <f>D719*0.13</f>
        <v/>
      </c>
      <c r="G719" s="5">
        <f>E719+F719</f>
        <v/>
      </c>
      <c r="H719" s="5">
        <f>G719</f>
        <v/>
      </c>
    </row>
    <row r="720">
      <c r="F720" s="5">
        <f>D720*0.13</f>
        <v/>
      </c>
      <c r="G720" s="5">
        <f>E720+F720</f>
        <v/>
      </c>
      <c r="H720" s="5">
        <f>G720</f>
        <v/>
      </c>
    </row>
    <row r="721">
      <c r="F721" s="5">
        <f>D721*0.13</f>
        <v/>
      </c>
      <c r="G721" s="5">
        <f>E721+F721</f>
        <v/>
      </c>
      <c r="H721" s="5">
        <f>G721</f>
        <v/>
      </c>
    </row>
    <row r="722">
      <c r="F722" s="5">
        <f>D722*0.13</f>
        <v/>
      </c>
      <c r="G722" s="5">
        <f>E722+F722</f>
        <v/>
      </c>
      <c r="H722" s="5">
        <f>G722</f>
        <v/>
      </c>
    </row>
    <row r="723">
      <c r="F723" s="5">
        <f>D723*0.13</f>
        <v/>
      </c>
      <c r="G723" s="5">
        <f>E723+F723</f>
        <v/>
      </c>
      <c r="H723" s="5">
        <f>G723</f>
        <v/>
      </c>
    </row>
    <row r="724">
      <c r="F724" s="5">
        <f>D724*0.13</f>
        <v/>
      </c>
      <c r="G724" s="5">
        <f>E724+F724</f>
        <v/>
      </c>
      <c r="H724" s="5">
        <f>G724</f>
        <v/>
      </c>
    </row>
    <row r="725">
      <c r="F725" s="5">
        <f>D725*0.13</f>
        <v/>
      </c>
      <c r="G725" s="5">
        <f>E725+F725</f>
        <v/>
      </c>
      <c r="H725" s="5">
        <f>G725</f>
        <v/>
      </c>
    </row>
    <row r="726">
      <c r="F726" s="5">
        <f>D726*0.13</f>
        <v/>
      </c>
      <c r="G726" s="5">
        <f>E726+F726</f>
        <v/>
      </c>
      <c r="H726" s="5">
        <f>G726</f>
        <v/>
      </c>
    </row>
    <row r="727">
      <c r="F727" s="5">
        <f>D727*0.13</f>
        <v/>
      </c>
      <c r="G727" s="5">
        <f>E727+F727</f>
        <v/>
      </c>
      <c r="H727" s="5">
        <f>G727</f>
        <v/>
      </c>
    </row>
    <row r="728">
      <c r="F728" s="5">
        <f>D728*0.13</f>
        <v/>
      </c>
      <c r="G728" s="5">
        <f>E728+F728</f>
        <v/>
      </c>
      <c r="H728" s="5">
        <f>G728</f>
        <v/>
      </c>
    </row>
    <row r="729">
      <c r="F729" s="5">
        <f>D729*0.13</f>
        <v/>
      </c>
      <c r="G729" s="5">
        <f>E729+F729</f>
        <v/>
      </c>
      <c r="H729" s="5">
        <f>G729</f>
        <v/>
      </c>
    </row>
    <row r="730">
      <c r="F730" s="5">
        <f>D730*0.13</f>
        <v/>
      </c>
      <c r="G730" s="5">
        <f>E730+F730</f>
        <v/>
      </c>
      <c r="H730" s="5">
        <f>G730</f>
        <v/>
      </c>
    </row>
    <row r="731">
      <c r="F731" s="5">
        <f>D731*0.13</f>
        <v/>
      </c>
      <c r="G731" s="5">
        <f>E731+F731</f>
        <v/>
      </c>
      <c r="H731" s="5">
        <f>G731</f>
        <v/>
      </c>
    </row>
    <row r="732">
      <c r="F732" s="5">
        <f>D732*0.13</f>
        <v/>
      </c>
      <c r="G732" s="5">
        <f>E732+F732</f>
        <v/>
      </c>
      <c r="H732" s="5">
        <f>G732</f>
        <v/>
      </c>
    </row>
    <row r="733">
      <c r="F733" s="5">
        <f>D733*0.13</f>
        <v/>
      </c>
      <c r="G733" s="5">
        <f>E733+F733</f>
        <v/>
      </c>
      <c r="H733" s="5">
        <f>G733</f>
        <v/>
      </c>
    </row>
    <row r="734">
      <c r="F734" s="5">
        <f>D734*0.13</f>
        <v/>
      </c>
      <c r="G734" s="5">
        <f>E734+F734</f>
        <v/>
      </c>
      <c r="H734" s="5">
        <f>G734</f>
        <v/>
      </c>
    </row>
    <row r="735">
      <c r="F735" s="5">
        <f>D735*0.13</f>
        <v/>
      </c>
      <c r="G735" s="5">
        <f>E735+F735</f>
        <v/>
      </c>
      <c r="H735" s="5">
        <f>G735</f>
        <v/>
      </c>
    </row>
    <row r="736">
      <c r="F736" s="5">
        <f>D736*0.13</f>
        <v/>
      </c>
      <c r="G736" s="5">
        <f>E736+F736</f>
        <v/>
      </c>
      <c r="H736" s="5">
        <f>G736</f>
        <v/>
      </c>
    </row>
    <row r="737">
      <c r="F737" s="5">
        <f>D737*0.13</f>
        <v/>
      </c>
      <c r="G737" s="5">
        <f>E737+F737</f>
        <v/>
      </c>
      <c r="H737" s="5">
        <f>G737</f>
        <v/>
      </c>
    </row>
    <row r="738">
      <c r="F738" s="5">
        <f>D738*0.13</f>
        <v/>
      </c>
      <c r="G738" s="5">
        <f>E738+F738</f>
        <v/>
      </c>
      <c r="H738" s="5">
        <f>G738</f>
        <v/>
      </c>
    </row>
    <row r="739">
      <c r="F739" s="5">
        <f>D739*0.13</f>
        <v/>
      </c>
      <c r="G739" s="5">
        <f>E739+F739</f>
        <v/>
      </c>
      <c r="H739" s="5">
        <f>G739</f>
        <v/>
      </c>
    </row>
    <row r="740">
      <c r="F740" s="5">
        <f>D740*0.13</f>
        <v/>
      </c>
      <c r="G740" s="5">
        <f>E740+F740</f>
        <v/>
      </c>
      <c r="H740" s="5">
        <f>G740</f>
        <v/>
      </c>
    </row>
    <row r="741">
      <c r="F741" s="5">
        <f>D741*0.13</f>
        <v/>
      </c>
      <c r="G741" s="5">
        <f>E741+F741</f>
        <v/>
      </c>
      <c r="H741" s="5">
        <f>G741</f>
        <v/>
      </c>
    </row>
    <row r="742">
      <c r="F742" s="5">
        <f>D742*0.13</f>
        <v/>
      </c>
      <c r="G742" s="5">
        <f>E742+F742</f>
        <v/>
      </c>
      <c r="H742" s="5">
        <f>G742</f>
        <v/>
      </c>
    </row>
    <row r="743">
      <c r="F743" s="5">
        <f>D743*0.13</f>
        <v/>
      </c>
      <c r="G743" s="5">
        <f>E743+F743</f>
        <v/>
      </c>
      <c r="H743" s="5">
        <f>G743</f>
        <v/>
      </c>
    </row>
    <row r="744">
      <c r="F744" s="5">
        <f>D744*0.13</f>
        <v/>
      </c>
      <c r="G744" s="5">
        <f>E744+F744</f>
        <v/>
      </c>
      <c r="H744" s="5">
        <f>G744</f>
        <v/>
      </c>
    </row>
    <row r="745">
      <c r="F745" s="5">
        <f>D745*0.13</f>
        <v/>
      </c>
      <c r="G745" s="5">
        <f>E745+F745</f>
        <v/>
      </c>
      <c r="H745" s="5">
        <f>G745</f>
        <v/>
      </c>
    </row>
    <row r="746">
      <c r="F746" s="5">
        <f>D746*0.13</f>
        <v/>
      </c>
      <c r="G746" s="5">
        <f>E746+F746</f>
        <v/>
      </c>
      <c r="H746" s="5">
        <f>G746</f>
        <v/>
      </c>
    </row>
    <row r="747">
      <c r="F747" s="5">
        <f>D747*0.13</f>
        <v/>
      </c>
      <c r="G747" s="5">
        <f>E747+F747</f>
        <v/>
      </c>
      <c r="H747" s="5">
        <f>G747</f>
        <v/>
      </c>
    </row>
    <row r="748">
      <c r="F748" s="5">
        <f>D748*0.13</f>
        <v/>
      </c>
      <c r="G748" s="5">
        <f>E748+F748</f>
        <v/>
      </c>
      <c r="H748" s="5">
        <f>G748</f>
        <v/>
      </c>
    </row>
    <row r="749">
      <c r="F749" s="5">
        <f>D749*0.13</f>
        <v/>
      </c>
      <c r="G749" s="5">
        <f>E749+F749</f>
        <v/>
      </c>
      <c r="H749" s="5">
        <f>G749</f>
        <v/>
      </c>
    </row>
    <row r="750">
      <c r="F750" s="5">
        <f>D750*0.13</f>
        <v/>
      </c>
      <c r="G750" s="5">
        <f>E750+F750</f>
        <v/>
      </c>
      <c r="H750" s="5">
        <f>G750</f>
        <v/>
      </c>
    </row>
    <row r="751">
      <c r="F751" s="5">
        <f>D751*0.13</f>
        <v/>
      </c>
      <c r="G751" s="5">
        <f>E751+F751</f>
        <v/>
      </c>
      <c r="H751" s="5">
        <f>G751</f>
        <v/>
      </c>
    </row>
    <row r="752">
      <c r="F752" s="5">
        <f>D752*0.13</f>
        <v/>
      </c>
      <c r="G752" s="5">
        <f>E752+F752</f>
        <v/>
      </c>
      <c r="H752" s="5">
        <f>G752</f>
        <v/>
      </c>
    </row>
    <row r="753">
      <c r="F753" s="5">
        <f>D753*0.13</f>
        <v/>
      </c>
      <c r="G753" s="5">
        <f>E753+F753</f>
        <v/>
      </c>
      <c r="H753" s="5">
        <f>G753</f>
        <v/>
      </c>
    </row>
    <row r="754">
      <c r="F754" s="5">
        <f>D754*0.13</f>
        <v/>
      </c>
      <c r="G754" s="5">
        <f>E754+F754</f>
        <v/>
      </c>
      <c r="H754" s="5">
        <f>G754</f>
        <v/>
      </c>
    </row>
    <row r="755">
      <c r="F755" s="5">
        <f>D755*0.13</f>
        <v/>
      </c>
      <c r="G755" s="5">
        <f>E755+F755</f>
        <v/>
      </c>
      <c r="H755" s="5">
        <f>G755</f>
        <v/>
      </c>
    </row>
    <row r="756">
      <c r="F756" s="5">
        <f>D756*0.13</f>
        <v/>
      </c>
      <c r="G756" s="5">
        <f>E756+F756</f>
        <v/>
      </c>
      <c r="H756" s="5">
        <f>G756</f>
        <v/>
      </c>
    </row>
    <row r="757">
      <c r="F757" s="5">
        <f>D757*0.13</f>
        <v/>
      </c>
      <c r="G757" s="5">
        <f>E757+F757</f>
        <v/>
      </c>
      <c r="H757" s="5">
        <f>G757</f>
        <v/>
      </c>
    </row>
    <row r="758">
      <c r="F758" s="5">
        <f>D758*0.13</f>
        <v/>
      </c>
      <c r="G758" s="5">
        <f>E758+F758</f>
        <v/>
      </c>
      <c r="H758" s="5">
        <f>G758</f>
        <v/>
      </c>
    </row>
    <row r="759">
      <c r="F759" s="5">
        <f>D759*0.13</f>
        <v/>
      </c>
      <c r="G759" s="5">
        <f>E759+F759</f>
        <v/>
      </c>
      <c r="H759" s="5">
        <f>G759</f>
        <v/>
      </c>
    </row>
    <row r="760">
      <c r="F760" s="5">
        <f>D760*0.13</f>
        <v/>
      </c>
      <c r="G760" s="5">
        <f>E760+F760</f>
        <v/>
      </c>
      <c r="H760" s="5">
        <f>G760</f>
        <v/>
      </c>
    </row>
    <row r="761">
      <c r="F761" s="5">
        <f>D761*0.13</f>
        <v/>
      </c>
      <c r="G761" s="5">
        <f>E761+F761</f>
        <v/>
      </c>
      <c r="H761" s="5">
        <f>G761</f>
        <v/>
      </c>
    </row>
    <row r="762">
      <c r="F762" s="5">
        <f>D762*0.13</f>
        <v/>
      </c>
      <c r="G762" s="5">
        <f>E762+F762</f>
        <v/>
      </c>
      <c r="H762" s="5">
        <f>G762</f>
        <v/>
      </c>
    </row>
    <row r="763">
      <c r="F763" s="5">
        <f>D763*0.13</f>
        <v/>
      </c>
      <c r="G763" s="5">
        <f>E763+F763</f>
        <v/>
      </c>
      <c r="H763" s="5">
        <f>G763</f>
        <v/>
      </c>
    </row>
    <row r="764">
      <c r="F764" s="5">
        <f>D764*0.13</f>
        <v/>
      </c>
      <c r="G764" s="5">
        <f>E764+F764</f>
        <v/>
      </c>
      <c r="H764" s="5">
        <f>G764</f>
        <v/>
      </c>
    </row>
    <row r="765">
      <c r="F765" s="5">
        <f>D765*0.13</f>
        <v/>
      </c>
      <c r="G765" s="5">
        <f>E765+F765</f>
        <v/>
      </c>
      <c r="H765" s="5">
        <f>G765</f>
        <v/>
      </c>
    </row>
    <row r="766">
      <c r="F766" s="5">
        <f>D766*0.13</f>
        <v/>
      </c>
      <c r="G766" s="5">
        <f>E766+F766</f>
        <v/>
      </c>
      <c r="H766" s="5">
        <f>G766</f>
        <v/>
      </c>
    </row>
    <row r="767">
      <c r="F767" s="5">
        <f>D767*0.13</f>
        <v/>
      </c>
      <c r="G767" s="5">
        <f>E767+F767</f>
        <v/>
      </c>
      <c r="H767" s="5">
        <f>G767</f>
        <v/>
      </c>
    </row>
    <row r="768">
      <c r="F768" s="5">
        <f>D768*0.13</f>
        <v/>
      </c>
      <c r="G768" s="5">
        <f>E768+F768</f>
        <v/>
      </c>
      <c r="H768" s="5">
        <f>G768</f>
        <v/>
      </c>
    </row>
    <row r="769">
      <c r="F769" s="5">
        <f>D769*0.13</f>
        <v/>
      </c>
      <c r="G769" s="5">
        <f>E769+F769</f>
        <v/>
      </c>
      <c r="H769" s="5">
        <f>G769</f>
        <v/>
      </c>
    </row>
    <row r="770">
      <c r="F770" s="5">
        <f>D770*0.13</f>
        <v/>
      </c>
      <c r="G770" s="5">
        <f>E770+F770</f>
        <v/>
      </c>
      <c r="H770" s="5">
        <f>G770</f>
        <v/>
      </c>
    </row>
    <row r="771">
      <c r="F771" s="5">
        <f>D771*0.13</f>
        <v/>
      </c>
      <c r="G771" s="5">
        <f>E771+F771</f>
        <v/>
      </c>
      <c r="H771" s="5">
        <f>G771</f>
        <v/>
      </c>
    </row>
    <row r="772">
      <c r="F772" s="5">
        <f>D772*0.13</f>
        <v/>
      </c>
      <c r="G772" s="5">
        <f>E772+F772</f>
        <v/>
      </c>
      <c r="H772" s="5">
        <f>G772</f>
        <v/>
      </c>
    </row>
    <row r="773">
      <c r="F773" s="5">
        <f>D773*0.13</f>
        <v/>
      </c>
      <c r="G773" s="5">
        <f>E773+F773</f>
        <v/>
      </c>
      <c r="H773" s="5">
        <f>G773</f>
        <v/>
      </c>
    </row>
    <row r="774">
      <c r="F774" s="5">
        <f>D774*0.13</f>
        <v/>
      </c>
      <c r="G774" s="5">
        <f>E774+F774</f>
        <v/>
      </c>
      <c r="H774" s="5">
        <f>G774</f>
        <v/>
      </c>
    </row>
    <row r="775">
      <c r="F775" s="5">
        <f>D775*0.13</f>
        <v/>
      </c>
      <c r="G775" s="5">
        <f>E775+F775</f>
        <v/>
      </c>
      <c r="H775" s="5">
        <f>G775</f>
        <v/>
      </c>
    </row>
    <row r="776">
      <c r="F776" s="5">
        <f>D776*0.13</f>
        <v/>
      </c>
      <c r="G776" s="5">
        <f>E776+F776</f>
        <v/>
      </c>
      <c r="H776" s="5">
        <f>G776</f>
        <v/>
      </c>
    </row>
    <row r="777">
      <c r="F777" s="5">
        <f>D777*0.13</f>
        <v/>
      </c>
      <c r="G777" s="5">
        <f>E777+F777</f>
        <v/>
      </c>
      <c r="H777" s="5">
        <f>G777</f>
        <v/>
      </c>
    </row>
    <row r="778">
      <c r="F778" s="5">
        <f>D778*0.13</f>
        <v/>
      </c>
      <c r="G778" s="5">
        <f>E778+F778</f>
        <v/>
      </c>
      <c r="H778" s="5">
        <f>G778</f>
        <v/>
      </c>
    </row>
    <row r="779">
      <c r="F779" s="5">
        <f>D779*0.13</f>
        <v/>
      </c>
      <c r="G779" s="5">
        <f>E779+F779</f>
        <v/>
      </c>
      <c r="H779" s="5">
        <f>G779</f>
        <v/>
      </c>
    </row>
    <row r="780">
      <c r="F780" s="5">
        <f>D780*0.13</f>
        <v/>
      </c>
      <c r="G780" s="5">
        <f>E780+F780</f>
        <v/>
      </c>
      <c r="H780" s="5">
        <f>G780</f>
        <v/>
      </c>
    </row>
    <row r="781">
      <c r="F781" s="5">
        <f>D781*0.13</f>
        <v/>
      </c>
      <c r="G781" s="5">
        <f>E781+F781</f>
        <v/>
      </c>
      <c r="H781" s="5">
        <f>G781</f>
        <v/>
      </c>
    </row>
    <row r="782">
      <c r="F782" s="5">
        <f>D782*0.13</f>
        <v/>
      </c>
      <c r="G782" s="5">
        <f>E782+F782</f>
        <v/>
      </c>
      <c r="H782" s="5">
        <f>G782</f>
        <v/>
      </c>
    </row>
    <row r="783">
      <c r="F783" s="5">
        <f>D783*0.13</f>
        <v/>
      </c>
      <c r="G783" s="5">
        <f>E783+F783</f>
        <v/>
      </c>
      <c r="H783" s="5">
        <f>G783</f>
        <v/>
      </c>
    </row>
    <row r="784">
      <c r="F784" s="5">
        <f>D784*0.13</f>
        <v/>
      </c>
      <c r="G784" s="5">
        <f>E784+F784</f>
        <v/>
      </c>
      <c r="H784" s="5">
        <f>G784</f>
        <v/>
      </c>
    </row>
    <row r="785">
      <c r="F785" s="5">
        <f>D785*0.13</f>
        <v/>
      </c>
      <c r="G785" s="5">
        <f>E785+F785</f>
        <v/>
      </c>
      <c r="H785" s="5">
        <f>G785</f>
        <v/>
      </c>
    </row>
    <row r="786">
      <c r="F786" s="5">
        <f>D786*0.13</f>
        <v/>
      </c>
      <c r="G786" s="5">
        <f>E786+F786</f>
        <v/>
      </c>
      <c r="H786" s="5">
        <f>G786</f>
        <v/>
      </c>
    </row>
    <row r="787">
      <c r="F787" s="5">
        <f>D787*0.13</f>
        <v/>
      </c>
      <c r="G787" s="5">
        <f>E787+F787</f>
        <v/>
      </c>
      <c r="H787" s="5">
        <f>G787</f>
        <v/>
      </c>
    </row>
    <row r="788">
      <c r="F788" s="5">
        <f>D788*0.13</f>
        <v/>
      </c>
      <c r="G788" s="5">
        <f>E788+F788</f>
        <v/>
      </c>
      <c r="H788" s="5">
        <f>G788</f>
        <v/>
      </c>
    </row>
    <row r="789">
      <c r="F789" s="5">
        <f>D789*0.13</f>
        <v/>
      </c>
      <c r="G789" s="5">
        <f>E789+F789</f>
        <v/>
      </c>
      <c r="H789" s="5">
        <f>G789</f>
        <v/>
      </c>
    </row>
    <row r="790">
      <c r="F790" s="5">
        <f>D790*0.13</f>
        <v/>
      </c>
      <c r="G790" s="5">
        <f>E790+F790</f>
        <v/>
      </c>
      <c r="H790" s="5">
        <f>G790</f>
        <v/>
      </c>
    </row>
    <row r="791">
      <c r="F791" s="5">
        <f>D791*0.13</f>
        <v/>
      </c>
      <c r="G791" s="5">
        <f>E791+F791</f>
        <v/>
      </c>
      <c r="H791" s="5">
        <f>G791</f>
        <v/>
      </c>
    </row>
    <row r="792">
      <c r="F792" s="5">
        <f>D792*0.13</f>
        <v/>
      </c>
      <c r="G792" s="5">
        <f>E792+F792</f>
        <v/>
      </c>
      <c r="H792" s="5">
        <f>G792</f>
        <v/>
      </c>
    </row>
    <row r="793">
      <c r="F793" s="5">
        <f>D793*0.13</f>
        <v/>
      </c>
      <c r="G793" s="5">
        <f>E793+F793</f>
        <v/>
      </c>
      <c r="H793" s="5">
        <f>G793</f>
        <v/>
      </c>
    </row>
    <row r="794">
      <c r="F794" s="5">
        <f>D794*0.13</f>
        <v/>
      </c>
      <c r="G794" s="5">
        <f>E794+F794</f>
        <v/>
      </c>
      <c r="H794" s="5">
        <f>G794</f>
        <v/>
      </c>
    </row>
    <row r="795">
      <c r="F795" s="5">
        <f>D795*0.13</f>
        <v/>
      </c>
      <c r="G795" s="5">
        <f>E795+F795</f>
        <v/>
      </c>
      <c r="H795" s="5">
        <f>G795</f>
        <v/>
      </c>
    </row>
    <row r="796">
      <c r="F796" s="5">
        <f>D796*0.13</f>
        <v/>
      </c>
      <c r="G796" s="5">
        <f>E796+F796</f>
        <v/>
      </c>
      <c r="H796" s="5">
        <f>G796</f>
        <v/>
      </c>
    </row>
    <row r="797">
      <c r="F797" s="5">
        <f>D797*0.13</f>
        <v/>
      </c>
      <c r="G797" s="5">
        <f>E797+F797</f>
        <v/>
      </c>
      <c r="H797" s="5">
        <f>G797</f>
        <v/>
      </c>
    </row>
    <row r="798">
      <c r="F798" s="5">
        <f>D798*0.13</f>
        <v/>
      </c>
      <c r="G798" s="5">
        <f>E798+F798</f>
        <v/>
      </c>
      <c r="H798" s="5">
        <f>G798</f>
        <v/>
      </c>
    </row>
    <row r="799">
      <c r="F799" s="5">
        <f>D799*0.13</f>
        <v/>
      </c>
      <c r="G799" s="5">
        <f>E799+F799</f>
        <v/>
      </c>
      <c r="H799" s="5">
        <f>G799</f>
        <v/>
      </c>
    </row>
    <row r="800">
      <c r="F800" s="5">
        <f>D800*0.13</f>
        <v/>
      </c>
      <c r="G800" s="5">
        <f>E800+F800</f>
        <v/>
      </c>
      <c r="H800" s="5">
        <f>G800</f>
        <v/>
      </c>
    </row>
    <row r="801">
      <c r="F801" s="5">
        <f>D801*0.13</f>
        <v/>
      </c>
      <c r="G801" s="5">
        <f>E801+F801</f>
        <v/>
      </c>
      <c r="H801" s="5">
        <f>G801</f>
        <v/>
      </c>
    </row>
    <row r="802">
      <c r="F802" s="5">
        <f>D802*0.13</f>
        <v/>
      </c>
      <c r="G802" s="5">
        <f>E802+F802</f>
        <v/>
      </c>
      <c r="H802" s="5">
        <f>G802</f>
        <v/>
      </c>
    </row>
    <row r="803">
      <c r="F803" s="5">
        <f>D803*0.13</f>
        <v/>
      </c>
      <c r="G803" s="5">
        <f>E803+F803</f>
        <v/>
      </c>
      <c r="H803" s="5">
        <f>G803</f>
        <v/>
      </c>
    </row>
    <row r="804">
      <c r="F804" s="5">
        <f>D804*0.13</f>
        <v/>
      </c>
      <c r="G804" s="5">
        <f>E804+F804</f>
        <v/>
      </c>
      <c r="H804" s="5">
        <f>G804</f>
        <v/>
      </c>
    </row>
    <row r="805">
      <c r="F805" s="5">
        <f>D805*0.13</f>
        <v/>
      </c>
      <c r="G805" s="5">
        <f>E805+F805</f>
        <v/>
      </c>
      <c r="H805" s="5">
        <f>G805</f>
        <v/>
      </c>
    </row>
    <row r="806">
      <c r="F806" s="5">
        <f>D806*0.13</f>
        <v/>
      </c>
      <c r="G806" s="5">
        <f>E806+F806</f>
        <v/>
      </c>
      <c r="H806" s="5">
        <f>G806</f>
        <v/>
      </c>
    </row>
    <row r="807">
      <c r="F807" s="5">
        <f>D807*0.13</f>
        <v/>
      </c>
      <c r="G807" s="5">
        <f>E807+F807</f>
        <v/>
      </c>
      <c r="H807" s="5">
        <f>G807</f>
        <v/>
      </c>
    </row>
    <row r="808">
      <c r="F808" s="5">
        <f>D808*0.13</f>
        <v/>
      </c>
      <c r="G808" s="5">
        <f>E808+F808</f>
        <v/>
      </c>
      <c r="H808" s="5">
        <f>G808</f>
        <v/>
      </c>
    </row>
    <row r="809">
      <c r="F809" s="5">
        <f>D809*0.13</f>
        <v/>
      </c>
      <c r="G809" s="5">
        <f>E809+F809</f>
        <v/>
      </c>
      <c r="H809" s="5">
        <f>G809</f>
        <v/>
      </c>
    </row>
    <row r="810">
      <c r="F810" s="5">
        <f>D810*0.13</f>
        <v/>
      </c>
      <c r="G810" s="5">
        <f>E810+F810</f>
        <v/>
      </c>
      <c r="H810" s="5">
        <f>G810</f>
        <v/>
      </c>
    </row>
    <row r="811">
      <c r="F811" s="5">
        <f>D811*0.13</f>
        <v/>
      </c>
      <c r="G811" s="5">
        <f>E811+F811</f>
        <v/>
      </c>
      <c r="H811" s="5">
        <f>G811</f>
        <v/>
      </c>
    </row>
    <row r="812">
      <c r="F812" s="5">
        <f>D812*0.13</f>
        <v/>
      </c>
      <c r="G812" s="5">
        <f>E812+F812</f>
        <v/>
      </c>
      <c r="H812" s="5">
        <f>G812</f>
        <v/>
      </c>
    </row>
    <row r="813">
      <c r="F813" s="5">
        <f>D813*0.13</f>
        <v/>
      </c>
      <c r="G813" s="5">
        <f>E813+F813</f>
        <v/>
      </c>
      <c r="H813" s="5">
        <f>G813</f>
        <v/>
      </c>
    </row>
    <row r="814">
      <c r="F814" s="5">
        <f>D814*0.13</f>
        <v/>
      </c>
      <c r="G814" s="5">
        <f>E814+F814</f>
        <v/>
      </c>
      <c r="H814" s="5">
        <f>G814</f>
        <v/>
      </c>
    </row>
    <row r="815">
      <c r="F815" s="5">
        <f>D815*0.13</f>
        <v/>
      </c>
      <c r="G815" s="5">
        <f>E815+F815</f>
        <v/>
      </c>
      <c r="H815" s="5">
        <f>G815</f>
        <v/>
      </c>
    </row>
    <row r="816">
      <c r="F816" s="5">
        <f>D816*0.13</f>
        <v/>
      </c>
      <c r="G816" s="5">
        <f>E816+F816</f>
        <v/>
      </c>
      <c r="H816" s="5">
        <f>G816</f>
        <v/>
      </c>
    </row>
    <row r="817">
      <c r="F817" s="5">
        <f>D817*0.13</f>
        <v/>
      </c>
      <c r="G817" s="5">
        <f>E817+F817</f>
        <v/>
      </c>
      <c r="H817" s="5">
        <f>G817</f>
        <v/>
      </c>
    </row>
    <row r="818">
      <c r="F818" s="5">
        <f>D818*0.13</f>
        <v/>
      </c>
      <c r="G818" s="5">
        <f>E818+F818</f>
        <v/>
      </c>
      <c r="H818" s="5">
        <f>G818</f>
        <v/>
      </c>
    </row>
    <row r="819">
      <c r="F819" s="5">
        <f>D819*0.13</f>
        <v/>
      </c>
      <c r="G819" s="5">
        <f>E819+F819</f>
        <v/>
      </c>
      <c r="H819" s="5">
        <f>G819</f>
        <v/>
      </c>
    </row>
    <row r="820">
      <c r="F820" s="5">
        <f>D820*0.13</f>
        <v/>
      </c>
      <c r="G820" s="5">
        <f>E820+F820</f>
        <v/>
      </c>
      <c r="H820" s="5">
        <f>G820</f>
        <v/>
      </c>
    </row>
    <row r="821">
      <c r="F821" s="5">
        <f>D821*0.13</f>
        <v/>
      </c>
      <c r="G821" s="5">
        <f>E821+F821</f>
        <v/>
      </c>
      <c r="H821" s="5">
        <f>G821</f>
        <v/>
      </c>
    </row>
    <row r="822">
      <c r="F822" s="5">
        <f>D822*0.13</f>
        <v/>
      </c>
      <c r="G822" s="5">
        <f>E822+F822</f>
        <v/>
      </c>
      <c r="H822" s="5">
        <f>G822</f>
        <v/>
      </c>
    </row>
    <row r="823">
      <c r="F823" s="5">
        <f>D823*0.13</f>
        <v/>
      </c>
      <c r="G823" s="5">
        <f>E823+F823</f>
        <v/>
      </c>
      <c r="H823" s="5">
        <f>G823</f>
        <v/>
      </c>
    </row>
    <row r="824">
      <c r="F824" s="5">
        <f>D824*0.13</f>
        <v/>
      </c>
      <c r="G824" s="5">
        <f>E824+F824</f>
        <v/>
      </c>
      <c r="H824" s="5">
        <f>G824</f>
        <v/>
      </c>
    </row>
    <row r="825">
      <c r="F825" s="5">
        <f>D825*0.13</f>
        <v/>
      </c>
      <c r="G825" s="5">
        <f>E825+F825</f>
        <v/>
      </c>
      <c r="H825" s="5">
        <f>G825</f>
        <v/>
      </c>
    </row>
    <row r="826">
      <c r="F826" s="5">
        <f>D826*0.13</f>
        <v/>
      </c>
      <c r="G826" s="5">
        <f>E826+F826</f>
        <v/>
      </c>
      <c r="H826" s="5">
        <f>G826</f>
        <v/>
      </c>
    </row>
    <row r="827">
      <c r="F827" s="5">
        <f>D827*0.13</f>
        <v/>
      </c>
      <c r="G827" s="5">
        <f>E827+F827</f>
        <v/>
      </c>
      <c r="H827" s="5">
        <f>G827</f>
        <v/>
      </c>
    </row>
    <row r="828">
      <c r="F828" s="5">
        <f>D828*0.13</f>
        <v/>
      </c>
      <c r="G828" s="5">
        <f>E828+F828</f>
        <v/>
      </c>
      <c r="H828" s="5">
        <f>G828</f>
        <v/>
      </c>
    </row>
    <row r="829">
      <c r="F829" s="5">
        <f>D829*0.13</f>
        <v/>
      </c>
      <c r="G829" s="5">
        <f>E829+F829</f>
        <v/>
      </c>
      <c r="H829" s="5">
        <f>G829</f>
        <v/>
      </c>
    </row>
    <row r="830">
      <c r="F830" s="5">
        <f>D830*0.13</f>
        <v/>
      </c>
      <c r="G830" s="5">
        <f>E830+F830</f>
        <v/>
      </c>
      <c r="H830" s="5">
        <f>G830</f>
        <v/>
      </c>
    </row>
    <row r="831">
      <c r="F831" s="5">
        <f>D831*0.13</f>
        <v/>
      </c>
      <c r="G831" s="5">
        <f>E831+F831</f>
        <v/>
      </c>
      <c r="H831" s="5">
        <f>G831</f>
        <v/>
      </c>
    </row>
    <row r="832">
      <c r="F832" s="5">
        <f>D832*0.13</f>
        <v/>
      </c>
      <c r="G832" s="5">
        <f>E832+F832</f>
        <v/>
      </c>
      <c r="H832" s="5">
        <f>G832</f>
        <v/>
      </c>
    </row>
    <row r="833">
      <c r="F833" s="5">
        <f>D833*0.13</f>
        <v/>
      </c>
      <c r="G833" s="5">
        <f>E833+F833</f>
        <v/>
      </c>
      <c r="H833" s="5">
        <f>G833</f>
        <v/>
      </c>
    </row>
    <row r="834">
      <c r="F834" s="5">
        <f>D834*0.13</f>
        <v/>
      </c>
      <c r="G834" s="5">
        <f>E834+F834</f>
        <v/>
      </c>
      <c r="H834" s="5">
        <f>G834</f>
        <v/>
      </c>
    </row>
    <row r="835">
      <c r="F835" s="5">
        <f>D835*0.13</f>
        <v/>
      </c>
      <c r="G835" s="5">
        <f>E835+F835</f>
        <v/>
      </c>
      <c r="H835" s="5">
        <f>G835</f>
        <v/>
      </c>
    </row>
    <row r="836">
      <c r="F836" s="5">
        <f>D836*0.13</f>
        <v/>
      </c>
      <c r="G836" s="5">
        <f>E836+F836</f>
        <v/>
      </c>
      <c r="H836" s="5">
        <f>G836</f>
        <v/>
      </c>
    </row>
    <row r="837">
      <c r="F837" s="5">
        <f>D837*0.13</f>
        <v/>
      </c>
      <c r="G837" s="5">
        <f>E837+F837</f>
        <v/>
      </c>
      <c r="H837" s="5">
        <f>G837</f>
        <v/>
      </c>
    </row>
    <row r="838">
      <c r="F838" s="5">
        <f>D838*0.13</f>
        <v/>
      </c>
      <c r="G838" s="5">
        <f>E838+F838</f>
        <v/>
      </c>
      <c r="H838" s="5">
        <f>G838</f>
        <v/>
      </c>
    </row>
    <row r="839">
      <c r="F839" s="5">
        <f>D839*0.13</f>
        <v/>
      </c>
      <c r="G839" s="5">
        <f>E839+F839</f>
        <v/>
      </c>
      <c r="H839" s="5">
        <f>G839</f>
        <v/>
      </c>
    </row>
    <row r="840">
      <c r="F840" s="5">
        <f>D840*0.13</f>
        <v/>
      </c>
      <c r="G840" s="5">
        <f>E840+F840</f>
        <v/>
      </c>
      <c r="H840" s="5">
        <f>G840</f>
        <v/>
      </c>
    </row>
    <row r="841">
      <c r="F841" s="5">
        <f>D841*0.13</f>
        <v/>
      </c>
      <c r="G841" s="5">
        <f>E841+F841</f>
        <v/>
      </c>
      <c r="H841" s="5">
        <f>G841</f>
        <v/>
      </c>
    </row>
    <row r="842">
      <c r="F842" s="5">
        <f>D842*0.13</f>
        <v/>
      </c>
      <c r="G842" s="5">
        <f>E842+F842</f>
        <v/>
      </c>
      <c r="H842" s="5">
        <f>G842</f>
        <v/>
      </c>
    </row>
    <row r="843">
      <c r="F843" s="5">
        <f>D843*0.13</f>
        <v/>
      </c>
      <c r="G843" s="5">
        <f>E843+F843</f>
        <v/>
      </c>
      <c r="H843" s="5">
        <f>G843</f>
        <v/>
      </c>
    </row>
    <row r="844">
      <c r="F844" s="5">
        <f>D844*0.13</f>
        <v/>
      </c>
      <c r="G844" s="5">
        <f>E844+F844</f>
        <v/>
      </c>
      <c r="H844" s="5">
        <f>G844</f>
        <v/>
      </c>
    </row>
    <row r="845">
      <c r="F845" s="5">
        <f>D845*0.13</f>
        <v/>
      </c>
      <c r="G845" s="5">
        <f>E845+F845</f>
        <v/>
      </c>
      <c r="H845" s="5">
        <f>G845</f>
        <v/>
      </c>
    </row>
    <row r="846">
      <c r="F846" s="5">
        <f>D846*0.13</f>
        <v/>
      </c>
      <c r="G846" s="5">
        <f>E846+F846</f>
        <v/>
      </c>
      <c r="H846" s="5">
        <f>G846</f>
        <v/>
      </c>
    </row>
    <row r="847">
      <c r="F847" s="5">
        <f>D847*0.13</f>
        <v/>
      </c>
      <c r="G847" s="5">
        <f>E847+F847</f>
        <v/>
      </c>
      <c r="H847" s="5">
        <f>G847</f>
        <v/>
      </c>
    </row>
    <row r="848">
      <c r="F848" s="5">
        <f>D848*0.13</f>
        <v/>
      </c>
      <c r="G848" s="5">
        <f>E848+F848</f>
        <v/>
      </c>
      <c r="H848" s="5">
        <f>G848</f>
        <v/>
      </c>
    </row>
    <row r="849">
      <c r="F849" s="5">
        <f>D849*0.13</f>
        <v/>
      </c>
      <c r="G849" s="5">
        <f>E849+F849</f>
        <v/>
      </c>
      <c r="H849" s="5">
        <f>G849</f>
        <v/>
      </c>
    </row>
    <row r="850">
      <c r="F850" s="5">
        <f>D850*0.13</f>
        <v/>
      </c>
      <c r="G850" s="5">
        <f>E850+F850</f>
        <v/>
      </c>
      <c r="H850" s="5">
        <f>G850</f>
        <v/>
      </c>
    </row>
    <row r="851">
      <c r="F851" s="5">
        <f>D851*0.13</f>
        <v/>
      </c>
      <c r="G851" s="5">
        <f>E851+F851</f>
        <v/>
      </c>
      <c r="H851" s="5">
        <f>G851</f>
        <v/>
      </c>
    </row>
    <row r="852">
      <c r="F852" s="5">
        <f>D852*0.13</f>
        <v/>
      </c>
      <c r="G852" s="5">
        <f>E852+F852</f>
        <v/>
      </c>
      <c r="H852" s="5">
        <f>G852</f>
        <v/>
      </c>
    </row>
    <row r="853">
      <c r="F853" s="5">
        <f>D853*0.13</f>
        <v/>
      </c>
      <c r="G853" s="5">
        <f>E853+F853</f>
        <v/>
      </c>
      <c r="H853" s="5">
        <f>G853</f>
        <v/>
      </c>
    </row>
    <row r="854">
      <c r="F854" s="5">
        <f>D854*0.13</f>
        <v/>
      </c>
      <c r="G854" s="5">
        <f>E854+F854</f>
        <v/>
      </c>
      <c r="H854" s="5">
        <f>G854</f>
        <v/>
      </c>
    </row>
    <row r="855">
      <c r="F855" s="5">
        <f>D855*0.13</f>
        <v/>
      </c>
      <c r="G855" s="5">
        <f>E855+F855</f>
        <v/>
      </c>
      <c r="H855" s="5">
        <f>G855</f>
        <v/>
      </c>
    </row>
    <row r="856">
      <c r="F856" s="5">
        <f>D856*0.13</f>
        <v/>
      </c>
      <c r="G856" s="5">
        <f>E856+F856</f>
        <v/>
      </c>
      <c r="H856" s="5">
        <f>G856</f>
        <v/>
      </c>
    </row>
    <row r="857">
      <c r="F857" s="5">
        <f>D857*0.13</f>
        <v/>
      </c>
      <c r="G857" s="5">
        <f>E857+F857</f>
        <v/>
      </c>
      <c r="H857" s="5">
        <f>G857</f>
        <v/>
      </c>
    </row>
    <row r="858">
      <c r="F858" s="5">
        <f>D858*0.13</f>
        <v/>
      </c>
      <c r="G858" s="5">
        <f>E858+F858</f>
        <v/>
      </c>
      <c r="H858" s="5">
        <f>G858</f>
        <v/>
      </c>
    </row>
    <row r="859">
      <c r="F859" s="5">
        <f>D859*0.13</f>
        <v/>
      </c>
      <c r="G859" s="5">
        <f>E859+F859</f>
        <v/>
      </c>
      <c r="H859" s="5">
        <f>G859</f>
        <v/>
      </c>
    </row>
    <row r="860">
      <c r="F860" s="5">
        <f>D860*0.13</f>
        <v/>
      </c>
      <c r="G860" s="5">
        <f>E860+F860</f>
        <v/>
      </c>
      <c r="H860" s="5">
        <f>G860</f>
        <v/>
      </c>
    </row>
    <row r="861">
      <c r="F861" s="5">
        <f>D861*0.13</f>
        <v/>
      </c>
      <c r="G861" s="5">
        <f>E861+F861</f>
        <v/>
      </c>
      <c r="H861" s="5">
        <f>G861</f>
        <v/>
      </c>
    </row>
    <row r="862">
      <c r="F862" s="5">
        <f>D862*0.13</f>
        <v/>
      </c>
      <c r="G862" s="5">
        <f>E862+F862</f>
        <v/>
      </c>
      <c r="H862" s="5">
        <f>G862</f>
        <v/>
      </c>
    </row>
    <row r="863">
      <c r="F863" s="5">
        <f>D863*0.13</f>
        <v/>
      </c>
      <c r="G863" s="5">
        <f>E863+F863</f>
        <v/>
      </c>
      <c r="H863" s="5">
        <f>G863</f>
        <v/>
      </c>
    </row>
    <row r="864">
      <c r="F864" s="5">
        <f>D864*0.13</f>
        <v/>
      </c>
      <c r="G864" s="5">
        <f>E864+F864</f>
        <v/>
      </c>
      <c r="H864" s="5">
        <f>G864</f>
        <v/>
      </c>
    </row>
    <row r="865">
      <c r="F865" s="5">
        <f>D865*0.13</f>
        <v/>
      </c>
      <c r="G865" s="5">
        <f>E865+F865</f>
        <v/>
      </c>
      <c r="H865" s="5">
        <f>G865</f>
        <v/>
      </c>
    </row>
    <row r="866">
      <c r="F866" s="5">
        <f>D866*0.13</f>
        <v/>
      </c>
      <c r="G866" s="5">
        <f>E866+F866</f>
        <v/>
      </c>
      <c r="H866" s="5">
        <f>G866</f>
        <v/>
      </c>
    </row>
    <row r="867">
      <c r="F867" s="5">
        <f>D867*0.13</f>
        <v/>
      </c>
      <c r="G867" s="5">
        <f>E867+F867</f>
        <v/>
      </c>
      <c r="H867" s="5">
        <f>G867</f>
        <v/>
      </c>
    </row>
    <row r="868">
      <c r="F868" s="5">
        <f>D868*0.13</f>
        <v/>
      </c>
      <c r="G868" s="5">
        <f>E868+F868</f>
        <v/>
      </c>
      <c r="H868" s="5">
        <f>G868</f>
        <v/>
      </c>
    </row>
    <row r="869">
      <c r="F869" s="5">
        <f>D869*0.13</f>
        <v/>
      </c>
      <c r="G869" s="5">
        <f>E869+F869</f>
        <v/>
      </c>
      <c r="H869" s="5">
        <f>G869</f>
        <v/>
      </c>
    </row>
    <row r="870">
      <c r="F870" s="5">
        <f>D870*0.13</f>
        <v/>
      </c>
      <c r="G870" s="5">
        <f>E870+F870</f>
        <v/>
      </c>
      <c r="H870" s="5">
        <f>G870</f>
        <v/>
      </c>
    </row>
    <row r="871">
      <c r="F871" s="5">
        <f>D871*0.13</f>
        <v/>
      </c>
      <c r="G871" s="5">
        <f>E871+F871</f>
        <v/>
      </c>
      <c r="H871" s="5">
        <f>G871</f>
        <v/>
      </c>
    </row>
    <row r="872">
      <c r="F872" s="5">
        <f>D872*0.13</f>
        <v/>
      </c>
      <c r="G872" s="5">
        <f>E872+F872</f>
        <v/>
      </c>
      <c r="H872" s="5">
        <f>G872</f>
        <v/>
      </c>
    </row>
    <row r="873">
      <c r="F873" s="5">
        <f>D873*0.13</f>
        <v/>
      </c>
      <c r="G873" s="5">
        <f>E873+F873</f>
        <v/>
      </c>
      <c r="H873" s="5">
        <f>G873</f>
        <v/>
      </c>
    </row>
    <row r="874">
      <c r="F874" s="5">
        <f>D874*0.13</f>
        <v/>
      </c>
      <c r="G874" s="5">
        <f>E874+F874</f>
        <v/>
      </c>
      <c r="H874" s="5">
        <f>G874</f>
        <v/>
      </c>
    </row>
    <row r="875">
      <c r="F875" s="5">
        <f>D875*0.13</f>
        <v/>
      </c>
      <c r="G875" s="5">
        <f>E875+F875</f>
        <v/>
      </c>
      <c r="H875" s="5">
        <f>G875</f>
        <v/>
      </c>
    </row>
    <row r="876">
      <c r="F876" s="5">
        <f>D876*0.13</f>
        <v/>
      </c>
      <c r="G876" s="5">
        <f>E876+F876</f>
        <v/>
      </c>
      <c r="H876" s="5">
        <f>G876</f>
        <v/>
      </c>
    </row>
    <row r="877">
      <c r="F877" s="5">
        <f>D877*0.13</f>
        <v/>
      </c>
      <c r="G877" s="5">
        <f>E877+F877</f>
        <v/>
      </c>
      <c r="H877" s="5">
        <f>G877</f>
        <v/>
      </c>
    </row>
    <row r="878">
      <c r="F878" s="5">
        <f>D878*0.13</f>
        <v/>
      </c>
      <c r="G878" s="5">
        <f>E878+F878</f>
        <v/>
      </c>
      <c r="H878" s="5">
        <f>G878</f>
        <v/>
      </c>
    </row>
    <row r="879">
      <c r="F879" s="5">
        <f>D879*0.13</f>
        <v/>
      </c>
      <c r="G879" s="5">
        <f>E879+F879</f>
        <v/>
      </c>
      <c r="H879" s="5">
        <f>G879</f>
        <v/>
      </c>
    </row>
    <row r="880">
      <c r="F880" s="5">
        <f>D880*0.13</f>
        <v/>
      </c>
      <c r="G880" s="5">
        <f>E880+F880</f>
        <v/>
      </c>
      <c r="H880" s="5">
        <f>G880</f>
        <v/>
      </c>
    </row>
    <row r="881">
      <c r="F881" s="5">
        <f>D881*0.13</f>
        <v/>
      </c>
      <c r="G881" s="5">
        <f>E881+F881</f>
        <v/>
      </c>
      <c r="H881" s="5">
        <f>G881</f>
        <v/>
      </c>
    </row>
    <row r="882">
      <c r="F882" s="5">
        <f>D882*0.13</f>
        <v/>
      </c>
      <c r="G882" s="5">
        <f>E882+F882</f>
        <v/>
      </c>
      <c r="H882" s="5">
        <f>G882</f>
        <v/>
      </c>
    </row>
    <row r="883">
      <c r="F883" s="5">
        <f>D883*0.13</f>
        <v/>
      </c>
      <c r="G883" s="5">
        <f>E883+F883</f>
        <v/>
      </c>
      <c r="H883" s="5">
        <f>G883</f>
        <v/>
      </c>
    </row>
    <row r="884">
      <c r="F884" s="5">
        <f>D884*0.13</f>
        <v/>
      </c>
      <c r="G884" s="5">
        <f>E884+F884</f>
        <v/>
      </c>
      <c r="H884" s="5">
        <f>G884</f>
        <v/>
      </c>
    </row>
    <row r="885">
      <c r="F885" s="5">
        <f>D885*0.13</f>
        <v/>
      </c>
      <c r="G885" s="5">
        <f>E885+F885</f>
        <v/>
      </c>
      <c r="H885" s="5">
        <f>G885</f>
        <v/>
      </c>
    </row>
    <row r="886">
      <c r="F886" s="5">
        <f>D886*0.13</f>
        <v/>
      </c>
      <c r="G886" s="5">
        <f>E886+F886</f>
        <v/>
      </c>
      <c r="H886" s="5">
        <f>G886</f>
        <v/>
      </c>
    </row>
    <row r="887">
      <c r="F887" s="5">
        <f>D887*0.13</f>
        <v/>
      </c>
      <c r="G887" s="5">
        <f>E887+F887</f>
        <v/>
      </c>
      <c r="H887" s="5">
        <f>G887</f>
        <v/>
      </c>
    </row>
    <row r="888">
      <c r="F888" s="5">
        <f>D888*0.13</f>
        <v/>
      </c>
      <c r="G888" s="5">
        <f>E888+F888</f>
        <v/>
      </c>
      <c r="H888" s="5">
        <f>G888</f>
        <v/>
      </c>
    </row>
    <row r="889">
      <c r="F889" s="5">
        <f>D889*0.13</f>
        <v/>
      </c>
      <c r="G889" s="5">
        <f>E889+F889</f>
        <v/>
      </c>
      <c r="H889" s="5">
        <f>G889</f>
        <v/>
      </c>
    </row>
    <row r="890">
      <c r="F890" s="5">
        <f>D890*0.13</f>
        <v/>
      </c>
      <c r="G890" s="5">
        <f>E890+F890</f>
        <v/>
      </c>
      <c r="H890" s="5">
        <f>G890</f>
        <v/>
      </c>
    </row>
    <row r="891">
      <c r="F891" s="5">
        <f>D891*0.13</f>
        <v/>
      </c>
      <c r="G891" s="5">
        <f>E891+F891</f>
        <v/>
      </c>
      <c r="H891" s="5">
        <f>G891</f>
        <v/>
      </c>
    </row>
    <row r="892">
      <c r="F892" s="5">
        <f>D892*0.13</f>
        <v/>
      </c>
      <c r="G892" s="5">
        <f>E892+F892</f>
        <v/>
      </c>
      <c r="H892" s="5">
        <f>G892</f>
        <v/>
      </c>
    </row>
    <row r="893">
      <c r="F893" s="5">
        <f>D893*0.13</f>
        <v/>
      </c>
      <c r="G893" s="5">
        <f>E893+F893</f>
        <v/>
      </c>
      <c r="H893" s="5">
        <f>G893</f>
        <v/>
      </c>
    </row>
    <row r="894">
      <c r="F894" s="5">
        <f>D894*0.13</f>
        <v/>
      </c>
      <c r="G894" s="5">
        <f>E894+F894</f>
        <v/>
      </c>
      <c r="H894" s="5">
        <f>G894</f>
        <v/>
      </c>
    </row>
    <row r="895">
      <c r="F895" s="5">
        <f>D895*0.13</f>
        <v/>
      </c>
      <c r="G895" s="5">
        <f>E895+F895</f>
        <v/>
      </c>
      <c r="H895" s="5">
        <f>G895</f>
        <v/>
      </c>
    </row>
    <row r="896">
      <c r="F896" s="5">
        <f>D896*0.13</f>
        <v/>
      </c>
      <c r="G896" s="5">
        <f>E896+F896</f>
        <v/>
      </c>
      <c r="H896" s="5">
        <f>G896</f>
        <v/>
      </c>
    </row>
    <row r="897">
      <c r="F897" s="5">
        <f>D897*0.13</f>
        <v/>
      </c>
      <c r="G897" s="5">
        <f>E897+F897</f>
        <v/>
      </c>
      <c r="H897" s="5">
        <f>G897</f>
        <v/>
      </c>
    </row>
    <row r="898">
      <c r="F898" s="5">
        <f>D898*0.13</f>
        <v/>
      </c>
      <c r="G898" s="5">
        <f>E898+F898</f>
        <v/>
      </c>
      <c r="H898" s="5">
        <f>G898</f>
        <v/>
      </c>
    </row>
    <row r="899">
      <c r="F899" s="5">
        <f>D899*0.13</f>
        <v/>
      </c>
      <c r="G899" s="5">
        <f>E899+F899</f>
        <v/>
      </c>
      <c r="H899" s="5">
        <f>G899</f>
        <v/>
      </c>
    </row>
    <row r="900">
      <c r="F900" s="5">
        <f>D900*0.13</f>
        <v/>
      </c>
      <c r="G900" s="5">
        <f>E900+F900</f>
        <v/>
      </c>
      <c r="H900" s="5">
        <f>G900</f>
        <v/>
      </c>
    </row>
    <row r="901">
      <c r="F901" s="5">
        <f>D901*0.13</f>
        <v/>
      </c>
      <c r="G901" s="5">
        <f>E901+F901</f>
        <v/>
      </c>
      <c r="H901" s="5">
        <f>G901</f>
        <v/>
      </c>
    </row>
    <row r="902">
      <c r="F902" s="5">
        <f>D902*0.13</f>
        <v/>
      </c>
      <c r="G902" s="5">
        <f>E902+F902</f>
        <v/>
      </c>
      <c r="H902" s="5">
        <f>G902</f>
        <v/>
      </c>
    </row>
    <row r="903">
      <c r="F903" s="5">
        <f>D903*0.13</f>
        <v/>
      </c>
      <c r="G903" s="5">
        <f>E903+F903</f>
        <v/>
      </c>
      <c r="H903" s="5">
        <f>G903</f>
        <v/>
      </c>
    </row>
    <row r="904">
      <c r="F904" s="5">
        <f>D904*0.13</f>
        <v/>
      </c>
      <c r="G904" s="5">
        <f>E904+F904</f>
        <v/>
      </c>
      <c r="H904" s="5">
        <f>G904</f>
        <v/>
      </c>
    </row>
    <row r="905">
      <c r="F905" s="5">
        <f>D905*0.13</f>
        <v/>
      </c>
      <c r="G905" s="5">
        <f>E905+F905</f>
        <v/>
      </c>
      <c r="H905" s="5">
        <f>G905</f>
        <v/>
      </c>
    </row>
    <row r="906">
      <c r="F906" s="5">
        <f>D906*0.13</f>
        <v/>
      </c>
      <c r="G906" s="5">
        <f>E906+F906</f>
        <v/>
      </c>
      <c r="H906" s="5">
        <f>G906</f>
        <v/>
      </c>
    </row>
    <row r="907">
      <c r="F907" s="5">
        <f>D907*0.13</f>
        <v/>
      </c>
      <c r="G907" s="5">
        <f>E907+F907</f>
        <v/>
      </c>
      <c r="H907" s="5">
        <f>G907</f>
        <v/>
      </c>
    </row>
    <row r="908">
      <c r="F908" s="5">
        <f>D908*0.13</f>
        <v/>
      </c>
      <c r="G908" s="5">
        <f>E908+F908</f>
        <v/>
      </c>
      <c r="H908" s="5">
        <f>G908</f>
        <v/>
      </c>
    </row>
    <row r="909">
      <c r="F909" s="5">
        <f>D909*0.13</f>
        <v/>
      </c>
      <c r="G909" s="5">
        <f>E909+F909</f>
        <v/>
      </c>
      <c r="H909" s="5">
        <f>G909</f>
        <v/>
      </c>
    </row>
    <row r="910">
      <c r="F910" s="5">
        <f>D910*0.13</f>
        <v/>
      </c>
      <c r="G910" s="5">
        <f>E910+F910</f>
        <v/>
      </c>
      <c r="H910" s="5">
        <f>G910</f>
        <v/>
      </c>
    </row>
    <row r="911">
      <c r="F911" s="5">
        <f>D911*0.13</f>
        <v/>
      </c>
      <c r="G911" s="5">
        <f>E911+F911</f>
        <v/>
      </c>
      <c r="H911" s="5">
        <f>G911</f>
        <v/>
      </c>
    </row>
    <row r="912">
      <c r="F912" s="5">
        <f>D912*0.13</f>
        <v/>
      </c>
      <c r="G912" s="5">
        <f>E912+F912</f>
        <v/>
      </c>
      <c r="H912" s="5">
        <f>G912</f>
        <v/>
      </c>
    </row>
    <row r="913">
      <c r="F913" s="5">
        <f>D913*0.13</f>
        <v/>
      </c>
      <c r="G913" s="5">
        <f>E913+F913</f>
        <v/>
      </c>
      <c r="H913" s="5">
        <f>G913</f>
        <v/>
      </c>
    </row>
    <row r="914">
      <c r="F914" s="5">
        <f>D914*0.13</f>
        <v/>
      </c>
      <c r="G914" s="5">
        <f>E914+F914</f>
        <v/>
      </c>
      <c r="H914" s="5">
        <f>G914</f>
        <v/>
      </c>
    </row>
    <row r="915">
      <c r="F915" s="5">
        <f>D915*0.13</f>
        <v/>
      </c>
      <c r="G915" s="5">
        <f>E915+F915</f>
        <v/>
      </c>
      <c r="H915" s="5">
        <f>G915</f>
        <v/>
      </c>
    </row>
    <row r="916">
      <c r="F916" s="5">
        <f>D916*0.13</f>
        <v/>
      </c>
      <c r="G916" s="5">
        <f>E916+F916</f>
        <v/>
      </c>
      <c r="H916" s="5">
        <f>G916</f>
        <v/>
      </c>
    </row>
    <row r="917">
      <c r="F917" s="5">
        <f>D917*0.13</f>
        <v/>
      </c>
      <c r="G917" s="5">
        <f>E917+F917</f>
        <v/>
      </c>
      <c r="H917" s="5">
        <f>G917</f>
        <v/>
      </c>
    </row>
    <row r="918">
      <c r="F918" s="5">
        <f>D918*0.13</f>
        <v/>
      </c>
      <c r="G918" s="5">
        <f>E918+F918</f>
        <v/>
      </c>
      <c r="H918" s="5">
        <f>G918</f>
        <v/>
      </c>
    </row>
    <row r="919">
      <c r="F919" s="5">
        <f>D919*0.13</f>
        <v/>
      </c>
      <c r="G919" s="5">
        <f>E919+F919</f>
        <v/>
      </c>
      <c r="H919" s="5">
        <f>G919</f>
        <v/>
      </c>
    </row>
    <row r="920">
      <c r="F920" s="5">
        <f>D920*0.13</f>
        <v/>
      </c>
      <c r="G920" s="5">
        <f>E920+F920</f>
        <v/>
      </c>
      <c r="H920" s="5">
        <f>G920</f>
        <v/>
      </c>
    </row>
    <row r="921">
      <c r="F921" s="5">
        <f>D921*0.13</f>
        <v/>
      </c>
      <c r="G921" s="5">
        <f>E921+F921</f>
        <v/>
      </c>
      <c r="H921" s="5">
        <f>G921</f>
        <v/>
      </c>
    </row>
    <row r="922">
      <c r="F922" s="5">
        <f>D922*0.13</f>
        <v/>
      </c>
      <c r="G922" s="5">
        <f>E922+F922</f>
        <v/>
      </c>
      <c r="H922" s="5">
        <f>G922</f>
        <v/>
      </c>
    </row>
    <row r="923">
      <c r="F923" s="5">
        <f>D923*0.13</f>
        <v/>
      </c>
      <c r="G923" s="5">
        <f>E923+F923</f>
        <v/>
      </c>
      <c r="H923" s="5">
        <f>G923</f>
        <v/>
      </c>
    </row>
    <row r="924">
      <c r="F924" s="5">
        <f>D924*0.13</f>
        <v/>
      </c>
      <c r="G924" s="5">
        <f>E924+F924</f>
        <v/>
      </c>
      <c r="H924" s="5">
        <f>G924</f>
        <v/>
      </c>
    </row>
    <row r="925">
      <c r="F925" s="5">
        <f>D925*0.13</f>
        <v/>
      </c>
      <c r="G925" s="5">
        <f>E925+F925</f>
        <v/>
      </c>
      <c r="H925" s="5">
        <f>G925</f>
        <v/>
      </c>
    </row>
    <row r="926">
      <c r="F926" s="5">
        <f>D926*0.13</f>
        <v/>
      </c>
      <c r="G926" s="5">
        <f>E926+F926</f>
        <v/>
      </c>
      <c r="H926" s="5">
        <f>G926</f>
        <v/>
      </c>
    </row>
    <row r="927">
      <c r="F927" s="5">
        <f>D927*0.13</f>
        <v/>
      </c>
      <c r="G927" s="5">
        <f>E927+F927</f>
        <v/>
      </c>
      <c r="H927" s="5">
        <f>G927</f>
        <v/>
      </c>
    </row>
    <row r="928">
      <c r="F928" s="5">
        <f>D928*0.13</f>
        <v/>
      </c>
      <c r="G928" s="5">
        <f>E928+F928</f>
        <v/>
      </c>
      <c r="H928" s="5">
        <f>G928</f>
        <v/>
      </c>
    </row>
    <row r="929">
      <c r="F929" s="5">
        <f>D929*0.13</f>
        <v/>
      </c>
      <c r="G929" s="5">
        <f>E929+F929</f>
        <v/>
      </c>
      <c r="H929" s="5">
        <f>G929</f>
        <v/>
      </c>
    </row>
    <row r="930">
      <c r="F930" s="5">
        <f>D930*0.13</f>
        <v/>
      </c>
      <c r="G930" s="5">
        <f>E930+F930</f>
        <v/>
      </c>
      <c r="H930" s="5">
        <f>G930</f>
        <v/>
      </c>
    </row>
    <row r="931">
      <c r="F931" s="5">
        <f>D931*0.13</f>
        <v/>
      </c>
      <c r="G931" s="5">
        <f>E931+F931</f>
        <v/>
      </c>
      <c r="H931" s="5">
        <f>G931</f>
        <v/>
      </c>
    </row>
    <row r="932">
      <c r="F932" s="5">
        <f>D932*0.13</f>
        <v/>
      </c>
      <c r="G932" s="5">
        <f>E932+F932</f>
        <v/>
      </c>
      <c r="H932" s="5">
        <f>G932</f>
        <v/>
      </c>
    </row>
    <row r="933">
      <c r="F933" s="5">
        <f>D933*0.13</f>
        <v/>
      </c>
      <c r="G933" s="5">
        <f>E933+F933</f>
        <v/>
      </c>
      <c r="H933" s="5">
        <f>G933</f>
        <v/>
      </c>
    </row>
    <row r="934">
      <c r="F934" s="5">
        <f>D934*0.13</f>
        <v/>
      </c>
      <c r="G934" s="5">
        <f>E934+F934</f>
        <v/>
      </c>
      <c r="H934" s="5">
        <f>G934</f>
        <v/>
      </c>
    </row>
    <row r="935">
      <c r="F935" s="5">
        <f>D935*0.13</f>
        <v/>
      </c>
      <c r="G935" s="5">
        <f>E935+F935</f>
        <v/>
      </c>
      <c r="H935" s="5">
        <f>G935</f>
        <v/>
      </c>
    </row>
    <row r="936">
      <c r="F936" s="5">
        <f>D936*0.13</f>
        <v/>
      </c>
      <c r="G936" s="5">
        <f>E936+F936</f>
        <v/>
      </c>
      <c r="H936" s="5">
        <f>G936</f>
        <v/>
      </c>
    </row>
    <row r="937">
      <c r="F937" s="5">
        <f>D937*0.13</f>
        <v/>
      </c>
      <c r="G937" s="5">
        <f>E937+F937</f>
        <v/>
      </c>
      <c r="H937" s="5">
        <f>G937</f>
        <v/>
      </c>
    </row>
    <row r="938">
      <c r="F938" s="5">
        <f>D938*0.13</f>
        <v/>
      </c>
      <c r="G938" s="5">
        <f>E938+F938</f>
        <v/>
      </c>
      <c r="H938" s="5">
        <f>G938</f>
        <v/>
      </c>
    </row>
    <row r="939">
      <c r="F939" s="5">
        <f>D939*0.13</f>
        <v/>
      </c>
      <c r="G939" s="5">
        <f>E939+F939</f>
        <v/>
      </c>
      <c r="H939" s="5">
        <f>G939</f>
        <v/>
      </c>
    </row>
    <row r="940">
      <c r="F940" s="5">
        <f>D940*0.13</f>
        <v/>
      </c>
      <c r="G940" s="5">
        <f>E940+F940</f>
        <v/>
      </c>
      <c r="H940" s="5">
        <f>G940</f>
        <v/>
      </c>
    </row>
    <row r="941">
      <c r="F941" s="5">
        <f>D941*0.13</f>
        <v/>
      </c>
      <c r="G941" s="5">
        <f>E941+F941</f>
        <v/>
      </c>
      <c r="H941" s="5">
        <f>G941</f>
        <v/>
      </c>
    </row>
    <row r="942">
      <c r="F942" s="5">
        <f>D942*0.13</f>
        <v/>
      </c>
      <c r="G942" s="5">
        <f>E942+F942</f>
        <v/>
      </c>
      <c r="H942" s="5">
        <f>G942</f>
        <v/>
      </c>
    </row>
    <row r="943">
      <c r="F943" s="5">
        <f>D943*0.13</f>
        <v/>
      </c>
      <c r="G943" s="5">
        <f>E943+F943</f>
        <v/>
      </c>
      <c r="H943" s="5">
        <f>G943</f>
        <v/>
      </c>
    </row>
    <row r="944">
      <c r="F944" s="5">
        <f>D944*0.13</f>
        <v/>
      </c>
      <c r="G944" s="5">
        <f>E944+F944</f>
        <v/>
      </c>
      <c r="H944" s="5">
        <f>G944</f>
        <v/>
      </c>
    </row>
    <row r="945">
      <c r="F945" s="5">
        <f>D945*0.13</f>
        <v/>
      </c>
      <c r="G945" s="5">
        <f>E945+F945</f>
        <v/>
      </c>
      <c r="H945" s="5">
        <f>G945</f>
        <v/>
      </c>
    </row>
    <row r="946">
      <c r="F946" s="5">
        <f>D946*0.13</f>
        <v/>
      </c>
      <c r="G946" s="5">
        <f>E946+F946</f>
        <v/>
      </c>
      <c r="H946" s="5">
        <f>G946</f>
        <v/>
      </c>
    </row>
    <row r="947">
      <c r="F947" s="5">
        <f>D947*0.13</f>
        <v/>
      </c>
      <c r="G947" s="5">
        <f>E947+F947</f>
        <v/>
      </c>
      <c r="H947" s="5">
        <f>G947</f>
        <v/>
      </c>
    </row>
    <row r="948">
      <c r="F948" s="5">
        <f>D948*0.13</f>
        <v/>
      </c>
      <c r="G948" s="5">
        <f>E948+F948</f>
        <v/>
      </c>
      <c r="H948" s="5">
        <f>G948</f>
        <v/>
      </c>
    </row>
    <row r="949">
      <c r="F949" s="5">
        <f>D949*0.13</f>
        <v/>
      </c>
      <c r="G949" s="5">
        <f>E949+F949</f>
        <v/>
      </c>
      <c r="H949" s="5">
        <f>G949</f>
        <v/>
      </c>
    </row>
    <row r="950">
      <c r="F950" s="5">
        <f>D950*0.13</f>
        <v/>
      </c>
      <c r="G950" s="5">
        <f>E950+F950</f>
        <v/>
      </c>
      <c r="H950" s="5">
        <f>G950</f>
        <v/>
      </c>
    </row>
    <row r="951">
      <c r="F951" s="5">
        <f>D951*0.13</f>
        <v/>
      </c>
      <c r="G951" s="5">
        <f>E951+F951</f>
        <v/>
      </c>
      <c r="H951" s="5">
        <f>G951</f>
        <v/>
      </c>
    </row>
    <row r="952">
      <c r="F952" s="5">
        <f>D952*0.13</f>
        <v/>
      </c>
      <c r="G952" s="5">
        <f>E952+F952</f>
        <v/>
      </c>
      <c r="H952" s="5">
        <f>G952</f>
        <v/>
      </c>
    </row>
    <row r="953">
      <c r="F953" s="5">
        <f>D953*0.13</f>
        <v/>
      </c>
      <c r="G953" s="5">
        <f>E953+F953</f>
        <v/>
      </c>
      <c r="H953" s="5">
        <f>G953</f>
        <v/>
      </c>
    </row>
    <row r="954">
      <c r="F954" s="5">
        <f>D954*0.13</f>
        <v/>
      </c>
      <c r="G954" s="5">
        <f>E954+F954</f>
        <v/>
      </c>
      <c r="H954" s="5">
        <f>G954</f>
        <v/>
      </c>
    </row>
    <row r="955">
      <c r="F955" s="5">
        <f>D955*0.13</f>
        <v/>
      </c>
      <c r="G955" s="5">
        <f>E955+F955</f>
        <v/>
      </c>
      <c r="H955" s="5">
        <f>G955</f>
        <v/>
      </c>
    </row>
    <row r="956">
      <c r="F956" s="5">
        <f>D956*0.13</f>
        <v/>
      </c>
      <c r="G956" s="5">
        <f>E956+F956</f>
        <v/>
      </c>
      <c r="H956" s="5">
        <f>G956</f>
        <v/>
      </c>
    </row>
    <row r="957">
      <c r="F957" s="5">
        <f>D957*0.13</f>
        <v/>
      </c>
      <c r="G957" s="5">
        <f>E957+F957</f>
        <v/>
      </c>
      <c r="H957" s="5">
        <f>G957</f>
        <v/>
      </c>
    </row>
    <row r="958">
      <c r="F958" s="5">
        <f>D958*0.13</f>
        <v/>
      </c>
      <c r="G958" s="5">
        <f>E958+F958</f>
        <v/>
      </c>
      <c r="H958" s="5">
        <f>G958</f>
        <v/>
      </c>
    </row>
    <row r="959">
      <c r="F959" s="5">
        <f>D959*0.13</f>
        <v/>
      </c>
      <c r="G959" s="5">
        <f>E959+F959</f>
        <v/>
      </c>
      <c r="H959" s="5">
        <f>G959</f>
        <v/>
      </c>
    </row>
    <row r="960">
      <c r="F960" s="5">
        <f>D960*0.13</f>
        <v/>
      </c>
      <c r="G960" s="5">
        <f>E960+F960</f>
        <v/>
      </c>
      <c r="H960" s="5">
        <f>G960</f>
        <v/>
      </c>
    </row>
    <row r="961">
      <c r="F961" s="5">
        <f>D961*0.13</f>
        <v/>
      </c>
      <c r="G961" s="5">
        <f>E961+F961</f>
        <v/>
      </c>
      <c r="H961" s="5">
        <f>G961</f>
        <v/>
      </c>
    </row>
    <row r="962">
      <c r="F962" s="5">
        <f>D962*0.13</f>
        <v/>
      </c>
      <c r="G962" s="5">
        <f>E962+F962</f>
        <v/>
      </c>
      <c r="H962" s="5">
        <f>G962</f>
        <v/>
      </c>
    </row>
    <row r="963">
      <c r="F963" s="5">
        <f>D963*0.13</f>
        <v/>
      </c>
      <c r="G963" s="5">
        <f>E963+F963</f>
        <v/>
      </c>
      <c r="H963" s="5">
        <f>G963</f>
        <v/>
      </c>
    </row>
    <row r="964">
      <c r="F964" s="5">
        <f>D964*0.13</f>
        <v/>
      </c>
      <c r="G964" s="5">
        <f>E964+F964</f>
        <v/>
      </c>
      <c r="H964" s="5">
        <f>G964</f>
        <v/>
      </c>
    </row>
    <row r="965">
      <c r="F965" s="5">
        <f>D965*0.13</f>
        <v/>
      </c>
      <c r="G965" s="5">
        <f>E965+F965</f>
        <v/>
      </c>
      <c r="H965" s="5">
        <f>G965</f>
        <v/>
      </c>
    </row>
    <row r="966">
      <c r="F966" s="5">
        <f>D966*0.13</f>
        <v/>
      </c>
      <c r="G966" s="5">
        <f>E966+F966</f>
        <v/>
      </c>
      <c r="H966" s="5">
        <f>G966</f>
        <v/>
      </c>
    </row>
    <row r="967">
      <c r="F967" s="5">
        <f>D967*0.13</f>
        <v/>
      </c>
      <c r="G967" s="5">
        <f>E967+F967</f>
        <v/>
      </c>
      <c r="H967" s="5">
        <f>G967</f>
        <v/>
      </c>
    </row>
    <row r="968">
      <c r="F968" s="5">
        <f>D968*0.13</f>
        <v/>
      </c>
      <c r="G968" s="5">
        <f>E968+F968</f>
        <v/>
      </c>
      <c r="H968" s="5">
        <f>G968</f>
        <v/>
      </c>
    </row>
    <row r="969">
      <c r="F969" s="5">
        <f>D969*0.13</f>
        <v/>
      </c>
      <c r="G969" s="5">
        <f>E969+F969</f>
        <v/>
      </c>
      <c r="H969" s="5">
        <f>G969</f>
        <v/>
      </c>
    </row>
    <row r="970">
      <c r="F970" s="5">
        <f>D970*0.13</f>
        <v/>
      </c>
      <c r="G970" s="5">
        <f>E970+F970</f>
        <v/>
      </c>
      <c r="H970" s="5">
        <f>G970</f>
        <v/>
      </c>
    </row>
    <row r="971">
      <c r="F971" s="5">
        <f>D971*0.13</f>
        <v/>
      </c>
      <c r="G971" s="5">
        <f>E971+F971</f>
        <v/>
      </c>
      <c r="H971" s="5">
        <f>G971</f>
        <v/>
      </c>
    </row>
    <row r="972">
      <c r="F972" s="5">
        <f>D972*0.13</f>
        <v/>
      </c>
      <c r="G972" s="5">
        <f>E972+F972</f>
        <v/>
      </c>
      <c r="H972" s="5">
        <f>G972</f>
        <v/>
      </c>
    </row>
    <row r="973">
      <c r="F973" s="5">
        <f>D973*0.13</f>
        <v/>
      </c>
      <c r="G973" s="5">
        <f>E973+F973</f>
        <v/>
      </c>
      <c r="H973" s="5">
        <f>G973</f>
        <v/>
      </c>
    </row>
    <row r="974">
      <c r="F974" s="5">
        <f>D974*0.13</f>
        <v/>
      </c>
      <c r="G974" s="5">
        <f>E974+F974</f>
        <v/>
      </c>
      <c r="H974" s="5">
        <f>G974</f>
        <v/>
      </c>
    </row>
    <row r="975">
      <c r="F975" s="5">
        <f>D975*0.13</f>
        <v/>
      </c>
      <c r="G975" s="5">
        <f>E975+F975</f>
        <v/>
      </c>
      <c r="H975" s="5">
        <f>G975</f>
        <v/>
      </c>
    </row>
    <row r="976">
      <c r="F976" s="5">
        <f>D976*0.13</f>
        <v/>
      </c>
      <c r="G976" s="5">
        <f>E976+F976</f>
        <v/>
      </c>
      <c r="H976" s="5">
        <f>G976</f>
        <v/>
      </c>
    </row>
    <row r="977">
      <c r="F977" s="5">
        <f>D977*0.13</f>
        <v/>
      </c>
      <c r="G977" s="5">
        <f>E977+F977</f>
        <v/>
      </c>
      <c r="H977" s="5">
        <f>G977</f>
        <v/>
      </c>
    </row>
    <row r="978">
      <c r="F978" s="5">
        <f>D978*0.13</f>
        <v/>
      </c>
      <c r="G978" s="5">
        <f>E978+F978</f>
        <v/>
      </c>
      <c r="H978" s="5">
        <f>G978</f>
        <v/>
      </c>
    </row>
    <row r="979">
      <c r="F979" s="5">
        <f>D979*0.13</f>
        <v/>
      </c>
      <c r="G979" s="5">
        <f>E979+F979</f>
        <v/>
      </c>
      <c r="H979" s="5">
        <f>G979</f>
        <v/>
      </c>
    </row>
    <row r="980">
      <c r="F980" s="5">
        <f>D980*0.13</f>
        <v/>
      </c>
      <c r="G980" s="5">
        <f>E980+F980</f>
        <v/>
      </c>
      <c r="H980" s="5">
        <f>G980</f>
        <v/>
      </c>
    </row>
    <row r="981">
      <c r="F981" s="5">
        <f>D981*0.13</f>
        <v/>
      </c>
      <c r="G981" s="5">
        <f>E981+F981</f>
        <v/>
      </c>
      <c r="H981" s="5">
        <f>G981</f>
        <v/>
      </c>
    </row>
    <row r="982">
      <c r="F982" s="5">
        <f>D982*0.13</f>
        <v/>
      </c>
      <c r="G982" s="5">
        <f>E982+F982</f>
        <v/>
      </c>
      <c r="H982" s="5">
        <f>G982</f>
        <v/>
      </c>
    </row>
    <row r="983">
      <c r="F983" s="5">
        <f>D983*0.13</f>
        <v/>
      </c>
      <c r="G983" s="5">
        <f>E983+F983</f>
        <v/>
      </c>
      <c r="H983" s="5">
        <f>G983</f>
        <v/>
      </c>
    </row>
    <row r="984">
      <c r="F984" s="5">
        <f>D984*0.13</f>
        <v/>
      </c>
      <c r="G984" s="5">
        <f>E984+F984</f>
        <v/>
      </c>
      <c r="H984" s="5">
        <f>G984</f>
        <v/>
      </c>
    </row>
    <row r="985">
      <c r="F985" s="5">
        <f>D985*0.13</f>
        <v/>
      </c>
      <c r="G985" s="5">
        <f>E985+F985</f>
        <v/>
      </c>
      <c r="H985" s="5">
        <f>G985</f>
        <v/>
      </c>
    </row>
    <row r="986">
      <c r="F986" s="5">
        <f>D986*0.13</f>
        <v/>
      </c>
      <c r="G986" s="5">
        <f>E986+F986</f>
        <v/>
      </c>
      <c r="H986" s="5">
        <f>G986</f>
        <v/>
      </c>
    </row>
    <row r="987">
      <c r="F987" s="5">
        <f>D987*0.13</f>
        <v/>
      </c>
      <c r="G987" s="5">
        <f>E987+F987</f>
        <v/>
      </c>
      <c r="H987" s="5">
        <f>G987</f>
        <v/>
      </c>
    </row>
    <row r="988">
      <c r="F988" s="5">
        <f>D988*0.13</f>
        <v/>
      </c>
      <c r="G988" s="5">
        <f>E988+F988</f>
        <v/>
      </c>
      <c r="H988" s="5">
        <f>G988</f>
        <v/>
      </c>
    </row>
    <row r="989">
      <c r="F989" s="5">
        <f>D989*0.13</f>
        <v/>
      </c>
      <c r="G989" s="5">
        <f>E989+F989</f>
        <v/>
      </c>
      <c r="H989" s="5">
        <f>G989</f>
        <v/>
      </c>
    </row>
    <row r="990">
      <c r="F990" s="5">
        <f>D990*0.13</f>
        <v/>
      </c>
      <c r="G990" s="5">
        <f>E990+F990</f>
        <v/>
      </c>
      <c r="H990" s="5">
        <f>G990</f>
        <v/>
      </c>
    </row>
    <row r="991">
      <c r="F991" s="5">
        <f>D991*0.13</f>
        <v/>
      </c>
      <c r="G991" s="5">
        <f>E991+F991</f>
        <v/>
      </c>
      <c r="H991" s="5">
        <f>G991</f>
        <v/>
      </c>
    </row>
    <row r="992">
      <c r="F992" s="5">
        <f>D992*0.13</f>
        <v/>
      </c>
      <c r="G992" s="5">
        <f>E992+F992</f>
        <v/>
      </c>
      <c r="H992" s="5">
        <f>G992</f>
        <v/>
      </c>
    </row>
    <row r="993">
      <c r="F993" s="5">
        <f>D993*0.13</f>
        <v/>
      </c>
      <c r="G993" s="5">
        <f>E993+F993</f>
        <v/>
      </c>
      <c r="H993" s="5">
        <f>G993</f>
        <v/>
      </c>
    </row>
    <row r="994">
      <c r="F994" s="5">
        <f>D994*0.13</f>
        <v/>
      </c>
      <c r="G994" s="5">
        <f>E994+F994</f>
        <v/>
      </c>
      <c r="H994" s="5">
        <f>G994</f>
        <v/>
      </c>
    </row>
    <row r="995">
      <c r="F995" s="5">
        <f>D995*0.13</f>
        <v/>
      </c>
      <c r="G995" s="5">
        <f>E995+F995</f>
        <v/>
      </c>
      <c r="H995" s="5">
        <f>G995</f>
        <v/>
      </c>
    </row>
    <row r="996">
      <c r="F996" s="5">
        <f>D996*0.13</f>
        <v/>
      </c>
      <c r="G996" s="5">
        <f>E996+F996</f>
        <v/>
      </c>
      <c r="H996" s="5">
        <f>G996</f>
        <v/>
      </c>
    </row>
    <row r="997">
      <c r="F997" s="5">
        <f>D997*0.13</f>
        <v/>
      </c>
      <c r="G997" s="5">
        <f>E997+F997</f>
        <v/>
      </c>
      <c r="H997" s="5">
        <f>G997</f>
        <v/>
      </c>
    </row>
    <row r="998">
      <c r="F998" s="5">
        <f>D998*0.13</f>
        <v/>
      </c>
      <c r="G998" s="5">
        <f>E998+F998</f>
        <v/>
      </c>
      <c r="H998" s="5">
        <f>G998</f>
        <v/>
      </c>
    </row>
    <row r="999">
      <c r="F999" s="5">
        <f>D999*0.13</f>
        <v/>
      </c>
      <c r="G999" s="5">
        <f>E999+F999</f>
        <v/>
      </c>
      <c r="H999" s="5">
        <f>G999</f>
        <v/>
      </c>
    </row>
    <row r="1000">
      <c r="F1000" s="5">
        <f>D1000*0.13</f>
        <v/>
      </c>
      <c r="G1000" s="5">
        <f>E1000+F1000</f>
        <v/>
      </c>
      <c r="H1000" s="5">
        <f>G1000</f>
        <v/>
      </c>
    </row>
    <row r="1001">
      <c r="F1001" s="5">
        <f>D1001*0.13</f>
        <v/>
      </c>
      <c r="G1001" s="5">
        <f>E1001+F1001</f>
        <v/>
      </c>
      <c r="H1001" s="5">
        <f>G1001</f>
        <v/>
      </c>
    </row>
    <row r="1002">
      <c r="A1002" s="3" t="inlineStr">
        <is>
          <t>TOTALS:</t>
        </is>
      </c>
      <c r="E1002" s="10">
        <f>SUM(E2:E1001)</f>
        <v/>
      </c>
      <c r="F1002" s="10">
        <f>SUM(F2:F1001)</f>
        <v/>
      </c>
      <c r="G1002" s="10">
        <f>SUM(G2:G1001)</f>
        <v/>
      </c>
      <c r="H1002" s="10">
        <f>SUM(H2:H1001)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53"/>
  <sheetViews>
    <sheetView workbookViewId="0">
      <selection activeCell="A1" sqref="A1"/>
    </sheetView>
  </sheetViews>
  <sheetFormatPr baseColWidth="8" defaultRowHeight="15"/>
  <cols>
    <col width="43" customWidth="1" min="1" max="1"/>
    <col width="15" customWidth="1" min="2" max="2"/>
    <col width="11" customWidth="1" min="3" max="3"/>
    <col width="10" customWidth="1" min="4" max="4"/>
    <col width="12" customWidth="1" min="5" max="5"/>
    <col width="17" customWidth="1" min="6" max="6"/>
  </cols>
  <sheetData>
    <row r="1">
      <c r="A1" s="11" t="inlineStr">
        <is>
          <t>CAPITAL COST ALLOWANCE (CCA) CALCULATIONS</t>
        </is>
      </c>
    </row>
    <row r="2"/>
    <row r="3">
      <c r="A3" s="8" t="inlineStr">
        <is>
          <t>Property Address</t>
        </is>
      </c>
      <c r="B3" s="8" t="inlineStr">
        <is>
          <t>Building Cost</t>
        </is>
      </c>
      <c r="C3" s="8" t="inlineStr">
        <is>
          <t>CCA Class</t>
        </is>
      </c>
      <c r="D3" s="8" t="inlineStr">
        <is>
          <t>CCA Rate</t>
        </is>
      </c>
      <c r="E3" s="8" t="inlineStr">
        <is>
          <t>Annual CCA</t>
        </is>
      </c>
      <c r="F3" s="8" t="inlineStr">
        <is>
          <t>Accumulated CCA</t>
        </is>
      </c>
    </row>
    <row r="4">
      <c r="C4" s="9" t="inlineStr">
        <is>
          <t>Class 1</t>
        </is>
      </c>
      <c r="D4" s="9" t="inlineStr">
        <is>
          <t>4%</t>
        </is>
      </c>
      <c r="E4" s="5">
        <f>B4*0.04</f>
        <v/>
      </c>
      <c r="F4" s="12" t="n"/>
    </row>
    <row r="5">
      <c r="C5" s="9" t="inlineStr">
        <is>
          <t>Class 1</t>
        </is>
      </c>
      <c r="D5" s="9" t="inlineStr">
        <is>
          <t>4%</t>
        </is>
      </c>
      <c r="E5" s="5">
        <f>B5*0.04</f>
        <v/>
      </c>
      <c r="F5" s="12" t="n"/>
    </row>
    <row r="6">
      <c r="C6" s="9" t="inlineStr">
        <is>
          <t>Class 1</t>
        </is>
      </c>
      <c r="D6" s="9" t="inlineStr">
        <is>
          <t>4%</t>
        </is>
      </c>
      <c r="E6" s="5">
        <f>B6*0.04</f>
        <v/>
      </c>
      <c r="F6" s="12" t="n"/>
    </row>
    <row r="7">
      <c r="C7" s="9" t="inlineStr">
        <is>
          <t>Class 1</t>
        </is>
      </c>
      <c r="D7" s="9" t="inlineStr">
        <is>
          <t>4%</t>
        </is>
      </c>
      <c r="E7" s="5">
        <f>B7*0.04</f>
        <v/>
      </c>
      <c r="F7" s="12" t="n"/>
    </row>
    <row r="8">
      <c r="C8" s="9" t="inlineStr">
        <is>
          <t>Class 1</t>
        </is>
      </c>
      <c r="D8" s="9" t="inlineStr">
        <is>
          <t>4%</t>
        </is>
      </c>
      <c r="E8" s="5">
        <f>B8*0.04</f>
        <v/>
      </c>
      <c r="F8" s="12" t="n"/>
    </row>
    <row r="9">
      <c r="C9" s="9" t="inlineStr">
        <is>
          <t>Class 1</t>
        </is>
      </c>
      <c r="D9" s="9" t="inlineStr">
        <is>
          <t>4%</t>
        </is>
      </c>
      <c r="E9" s="5">
        <f>B9*0.04</f>
        <v/>
      </c>
      <c r="F9" s="12" t="n"/>
    </row>
    <row r="10">
      <c r="C10" s="9" t="inlineStr">
        <is>
          <t>Class 1</t>
        </is>
      </c>
      <c r="D10" s="9" t="inlineStr">
        <is>
          <t>4%</t>
        </is>
      </c>
      <c r="E10" s="5">
        <f>B10*0.04</f>
        <v/>
      </c>
      <c r="F10" s="12" t="n"/>
    </row>
    <row r="11">
      <c r="C11" s="9" t="inlineStr">
        <is>
          <t>Class 1</t>
        </is>
      </c>
      <c r="D11" s="9" t="inlineStr">
        <is>
          <t>4%</t>
        </is>
      </c>
      <c r="E11" s="5">
        <f>B11*0.04</f>
        <v/>
      </c>
      <c r="F11" s="12" t="n"/>
    </row>
    <row r="12">
      <c r="C12" s="9" t="inlineStr">
        <is>
          <t>Class 1</t>
        </is>
      </c>
      <c r="D12" s="9" t="inlineStr">
        <is>
          <t>4%</t>
        </is>
      </c>
      <c r="E12" s="5">
        <f>B12*0.04</f>
        <v/>
      </c>
      <c r="F12" s="12" t="n"/>
    </row>
    <row r="13">
      <c r="C13" s="9" t="inlineStr">
        <is>
          <t>Class 1</t>
        </is>
      </c>
      <c r="D13" s="9" t="inlineStr">
        <is>
          <t>4%</t>
        </is>
      </c>
      <c r="E13" s="5">
        <f>B13*0.04</f>
        <v/>
      </c>
      <c r="F13" s="12" t="n"/>
    </row>
    <row r="14">
      <c r="C14" s="9" t="inlineStr">
        <is>
          <t>Class 1</t>
        </is>
      </c>
      <c r="D14" s="9" t="inlineStr">
        <is>
          <t>4%</t>
        </is>
      </c>
      <c r="E14" s="5">
        <f>B14*0.04</f>
        <v/>
      </c>
      <c r="F14" s="12" t="n"/>
    </row>
    <row r="15">
      <c r="C15" s="9" t="inlineStr">
        <is>
          <t>Class 1</t>
        </is>
      </c>
      <c r="D15" s="9" t="inlineStr">
        <is>
          <t>4%</t>
        </is>
      </c>
      <c r="E15" s="5">
        <f>B15*0.04</f>
        <v/>
      </c>
      <c r="F15" s="12" t="n"/>
    </row>
    <row r="16">
      <c r="C16" s="9" t="inlineStr">
        <is>
          <t>Class 1</t>
        </is>
      </c>
      <c r="D16" s="9" t="inlineStr">
        <is>
          <t>4%</t>
        </is>
      </c>
      <c r="E16" s="5">
        <f>B16*0.04</f>
        <v/>
      </c>
      <c r="F16" s="12" t="n"/>
    </row>
    <row r="17">
      <c r="C17" s="9" t="inlineStr">
        <is>
          <t>Class 1</t>
        </is>
      </c>
      <c r="D17" s="9" t="inlineStr">
        <is>
          <t>4%</t>
        </is>
      </c>
      <c r="E17" s="5">
        <f>B17*0.04</f>
        <v/>
      </c>
      <c r="F17" s="12" t="n"/>
    </row>
    <row r="18">
      <c r="C18" s="9" t="inlineStr">
        <is>
          <t>Class 1</t>
        </is>
      </c>
      <c r="D18" s="9" t="inlineStr">
        <is>
          <t>4%</t>
        </is>
      </c>
      <c r="E18" s="5">
        <f>B18*0.04</f>
        <v/>
      </c>
      <c r="F18" s="12" t="n"/>
    </row>
    <row r="19">
      <c r="C19" s="9" t="inlineStr">
        <is>
          <t>Class 1</t>
        </is>
      </c>
      <c r="D19" s="9" t="inlineStr">
        <is>
          <t>4%</t>
        </is>
      </c>
      <c r="E19" s="5">
        <f>B19*0.04</f>
        <v/>
      </c>
      <c r="F19" s="12" t="n"/>
    </row>
    <row r="20">
      <c r="C20" s="9" t="inlineStr">
        <is>
          <t>Class 1</t>
        </is>
      </c>
      <c r="D20" s="9" t="inlineStr">
        <is>
          <t>4%</t>
        </is>
      </c>
      <c r="E20" s="5">
        <f>B20*0.04</f>
        <v/>
      </c>
      <c r="F20" s="12" t="n"/>
    </row>
    <row r="21">
      <c r="C21" s="9" t="inlineStr">
        <is>
          <t>Class 1</t>
        </is>
      </c>
      <c r="D21" s="9" t="inlineStr">
        <is>
          <t>4%</t>
        </is>
      </c>
      <c r="E21" s="5">
        <f>B21*0.04</f>
        <v/>
      </c>
      <c r="F21" s="12" t="n"/>
    </row>
    <row r="22">
      <c r="C22" s="9" t="inlineStr">
        <is>
          <t>Class 1</t>
        </is>
      </c>
      <c r="D22" s="9" t="inlineStr">
        <is>
          <t>4%</t>
        </is>
      </c>
      <c r="E22" s="5">
        <f>B22*0.04</f>
        <v/>
      </c>
      <c r="F22" s="12" t="n"/>
    </row>
    <row r="23">
      <c r="C23" s="9" t="inlineStr">
        <is>
          <t>Class 1</t>
        </is>
      </c>
      <c r="D23" s="9" t="inlineStr">
        <is>
          <t>4%</t>
        </is>
      </c>
      <c r="E23" s="5">
        <f>B23*0.04</f>
        <v/>
      </c>
      <c r="F23" s="12" t="n"/>
    </row>
    <row r="24">
      <c r="C24" s="9" t="inlineStr">
        <is>
          <t>Class 1</t>
        </is>
      </c>
      <c r="D24" s="9" t="inlineStr">
        <is>
          <t>4%</t>
        </is>
      </c>
      <c r="E24" s="5">
        <f>B24*0.04</f>
        <v/>
      </c>
      <c r="F24" s="12" t="n"/>
    </row>
    <row r="25">
      <c r="C25" s="9" t="inlineStr">
        <is>
          <t>Class 1</t>
        </is>
      </c>
      <c r="D25" s="9" t="inlineStr">
        <is>
          <t>4%</t>
        </is>
      </c>
      <c r="E25" s="5">
        <f>B25*0.04</f>
        <v/>
      </c>
      <c r="F25" s="12" t="n"/>
    </row>
    <row r="26">
      <c r="C26" s="9" t="inlineStr">
        <is>
          <t>Class 1</t>
        </is>
      </c>
      <c r="D26" s="9" t="inlineStr">
        <is>
          <t>4%</t>
        </is>
      </c>
      <c r="E26" s="5">
        <f>B26*0.04</f>
        <v/>
      </c>
      <c r="F26" s="12" t="n"/>
    </row>
    <row r="27">
      <c r="C27" s="9" t="inlineStr">
        <is>
          <t>Class 1</t>
        </is>
      </c>
      <c r="D27" s="9" t="inlineStr">
        <is>
          <t>4%</t>
        </is>
      </c>
      <c r="E27" s="5">
        <f>B27*0.04</f>
        <v/>
      </c>
      <c r="F27" s="12" t="n"/>
    </row>
    <row r="28">
      <c r="C28" s="9" t="inlineStr">
        <is>
          <t>Class 1</t>
        </is>
      </c>
      <c r="D28" s="9" t="inlineStr">
        <is>
          <t>4%</t>
        </is>
      </c>
      <c r="E28" s="5">
        <f>B28*0.04</f>
        <v/>
      </c>
      <c r="F28" s="12" t="n"/>
    </row>
    <row r="29">
      <c r="C29" s="9" t="inlineStr">
        <is>
          <t>Class 1</t>
        </is>
      </c>
      <c r="D29" s="9" t="inlineStr">
        <is>
          <t>4%</t>
        </is>
      </c>
      <c r="E29" s="5">
        <f>B29*0.04</f>
        <v/>
      </c>
      <c r="F29" s="12" t="n"/>
    </row>
    <row r="30">
      <c r="C30" s="9" t="inlineStr">
        <is>
          <t>Class 1</t>
        </is>
      </c>
      <c r="D30" s="9" t="inlineStr">
        <is>
          <t>4%</t>
        </is>
      </c>
      <c r="E30" s="5">
        <f>B30*0.04</f>
        <v/>
      </c>
      <c r="F30" s="12" t="n"/>
    </row>
    <row r="31">
      <c r="C31" s="9" t="inlineStr">
        <is>
          <t>Class 1</t>
        </is>
      </c>
      <c r="D31" s="9" t="inlineStr">
        <is>
          <t>4%</t>
        </is>
      </c>
      <c r="E31" s="5">
        <f>B31*0.04</f>
        <v/>
      </c>
      <c r="F31" s="12" t="n"/>
    </row>
    <row r="32">
      <c r="C32" s="9" t="inlineStr">
        <is>
          <t>Class 1</t>
        </is>
      </c>
      <c r="D32" s="9" t="inlineStr">
        <is>
          <t>4%</t>
        </is>
      </c>
      <c r="E32" s="5">
        <f>B32*0.04</f>
        <v/>
      </c>
      <c r="F32" s="12" t="n"/>
    </row>
    <row r="33">
      <c r="C33" s="9" t="inlineStr">
        <is>
          <t>Class 1</t>
        </is>
      </c>
      <c r="D33" s="9" t="inlineStr">
        <is>
          <t>4%</t>
        </is>
      </c>
      <c r="E33" s="5">
        <f>B33*0.04</f>
        <v/>
      </c>
      <c r="F33" s="12" t="n"/>
    </row>
    <row r="34">
      <c r="C34" s="9" t="inlineStr">
        <is>
          <t>Class 1</t>
        </is>
      </c>
      <c r="D34" s="9" t="inlineStr">
        <is>
          <t>4%</t>
        </is>
      </c>
      <c r="E34" s="5">
        <f>B34*0.04</f>
        <v/>
      </c>
      <c r="F34" s="12" t="n"/>
    </row>
    <row r="35">
      <c r="C35" s="9" t="inlineStr">
        <is>
          <t>Class 1</t>
        </is>
      </c>
      <c r="D35" s="9" t="inlineStr">
        <is>
          <t>4%</t>
        </is>
      </c>
      <c r="E35" s="5">
        <f>B35*0.04</f>
        <v/>
      </c>
      <c r="F35" s="12" t="n"/>
    </row>
    <row r="36">
      <c r="C36" s="9" t="inlineStr">
        <is>
          <t>Class 1</t>
        </is>
      </c>
      <c r="D36" s="9" t="inlineStr">
        <is>
          <t>4%</t>
        </is>
      </c>
      <c r="E36" s="5">
        <f>B36*0.04</f>
        <v/>
      </c>
      <c r="F36" s="12" t="n"/>
    </row>
    <row r="37">
      <c r="C37" s="9" t="inlineStr">
        <is>
          <t>Class 1</t>
        </is>
      </c>
      <c r="D37" s="9" t="inlineStr">
        <is>
          <t>4%</t>
        </is>
      </c>
      <c r="E37" s="5">
        <f>B37*0.04</f>
        <v/>
      </c>
      <c r="F37" s="12" t="n"/>
    </row>
    <row r="38">
      <c r="C38" s="9" t="inlineStr">
        <is>
          <t>Class 1</t>
        </is>
      </c>
      <c r="D38" s="9" t="inlineStr">
        <is>
          <t>4%</t>
        </is>
      </c>
      <c r="E38" s="5">
        <f>B38*0.04</f>
        <v/>
      </c>
      <c r="F38" s="12" t="n"/>
    </row>
    <row r="39">
      <c r="C39" s="9" t="inlineStr">
        <is>
          <t>Class 1</t>
        </is>
      </c>
      <c r="D39" s="9" t="inlineStr">
        <is>
          <t>4%</t>
        </is>
      </c>
      <c r="E39" s="5">
        <f>B39*0.04</f>
        <v/>
      </c>
      <c r="F39" s="12" t="n"/>
    </row>
    <row r="40">
      <c r="C40" s="9" t="inlineStr">
        <is>
          <t>Class 1</t>
        </is>
      </c>
      <c r="D40" s="9" t="inlineStr">
        <is>
          <t>4%</t>
        </is>
      </c>
      <c r="E40" s="5">
        <f>B40*0.04</f>
        <v/>
      </c>
      <c r="F40" s="12" t="n"/>
    </row>
    <row r="41">
      <c r="C41" s="9" t="inlineStr">
        <is>
          <t>Class 1</t>
        </is>
      </c>
      <c r="D41" s="9" t="inlineStr">
        <is>
          <t>4%</t>
        </is>
      </c>
      <c r="E41" s="5">
        <f>B41*0.04</f>
        <v/>
      </c>
      <c r="F41" s="12" t="n"/>
    </row>
    <row r="42">
      <c r="C42" s="9" t="inlineStr">
        <is>
          <t>Class 1</t>
        </is>
      </c>
      <c r="D42" s="9" t="inlineStr">
        <is>
          <t>4%</t>
        </is>
      </c>
      <c r="E42" s="5">
        <f>B42*0.04</f>
        <v/>
      </c>
      <c r="F42" s="12" t="n"/>
    </row>
    <row r="43">
      <c r="C43" s="9" t="inlineStr">
        <is>
          <t>Class 1</t>
        </is>
      </c>
      <c r="D43" s="9" t="inlineStr">
        <is>
          <t>4%</t>
        </is>
      </c>
      <c r="E43" s="5">
        <f>B43*0.04</f>
        <v/>
      </c>
      <c r="F43" s="12" t="n"/>
    </row>
    <row r="44">
      <c r="C44" s="9" t="inlineStr">
        <is>
          <t>Class 1</t>
        </is>
      </c>
      <c r="D44" s="9" t="inlineStr">
        <is>
          <t>4%</t>
        </is>
      </c>
      <c r="E44" s="5">
        <f>B44*0.04</f>
        <v/>
      </c>
      <c r="F44" s="12" t="n"/>
    </row>
    <row r="45">
      <c r="C45" s="9" t="inlineStr">
        <is>
          <t>Class 1</t>
        </is>
      </c>
      <c r="D45" s="9" t="inlineStr">
        <is>
          <t>4%</t>
        </is>
      </c>
      <c r="E45" s="5">
        <f>B45*0.04</f>
        <v/>
      </c>
      <c r="F45" s="12" t="n"/>
    </row>
    <row r="46">
      <c r="C46" s="9" t="inlineStr">
        <is>
          <t>Class 1</t>
        </is>
      </c>
      <c r="D46" s="9" t="inlineStr">
        <is>
          <t>4%</t>
        </is>
      </c>
      <c r="E46" s="5">
        <f>B46*0.04</f>
        <v/>
      </c>
      <c r="F46" s="12" t="n"/>
    </row>
    <row r="47">
      <c r="C47" s="9" t="inlineStr">
        <is>
          <t>Class 1</t>
        </is>
      </c>
      <c r="D47" s="9" t="inlineStr">
        <is>
          <t>4%</t>
        </is>
      </c>
      <c r="E47" s="5">
        <f>B47*0.04</f>
        <v/>
      </c>
      <c r="F47" s="12" t="n"/>
    </row>
    <row r="48">
      <c r="C48" s="9" t="inlineStr">
        <is>
          <t>Class 1</t>
        </is>
      </c>
      <c r="D48" s="9" t="inlineStr">
        <is>
          <t>4%</t>
        </is>
      </c>
      <c r="E48" s="5">
        <f>B48*0.04</f>
        <v/>
      </c>
      <c r="F48" s="12" t="n"/>
    </row>
    <row r="49">
      <c r="C49" s="9" t="inlineStr">
        <is>
          <t>Class 1</t>
        </is>
      </c>
      <c r="D49" s="9" t="inlineStr">
        <is>
          <t>4%</t>
        </is>
      </c>
      <c r="E49" s="5">
        <f>B49*0.04</f>
        <v/>
      </c>
      <c r="F49" s="12" t="n"/>
    </row>
    <row r="50">
      <c r="C50" s="9" t="inlineStr">
        <is>
          <t>Class 1</t>
        </is>
      </c>
      <c r="D50" s="9" t="inlineStr">
        <is>
          <t>4%</t>
        </is>
      </c>
      <c r="E50" s="5">
        <f>B50*0.04</f>
        <v/>
      </c>
      <c r="F50" s="12" t="n"/>
    </row>
    <row r="51">
      <c r="C51" s="9" t="inlineStr">
        <is>
          <t>Class 1</t>
        </is>
      </c>
      <c r="D51" s="9" t="inlineStr">
        <is>
          <t>4%</t>
        </is>
      </c>
      <c r="E51" s="5">
        <f>B51*0.04</f>
        <v/>
      </c>
      <c r="F51" s="12" t="n"/>
    </row>
    <row r="52">
      <c r="C52" s="9" t="inlineStr">
        <is>
          <t>Class 1</t>
        </is>
      </c>
      <c r="D52" s="9" t="inlineStr">
        <is>
          <t>4%</t>
        </is>
      </c>
      <c r="E52" s="5">
        <f>B52*0.04</f>
        <v/>
      </c>
      <c r="F52" s="12" t="n"/>
    </row>
    <row r="53">
      <c r="C53" s="9" t="inlineStr">
        <is>
          <t>Class 1</t>
        </is>
      </c>
      <c r="D53" s="9" t="inlineStr">
        <is>
          <t>4%</t>
        </is>
      </c>
      <c r="E53" s="5">
        <f>B53*0.04</f>
        <v/>
      </c>
      <c r="F53" s="12" t="n"/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40" customWidth="1" min="1" max="1"/>
    <col width="28" customWidth="1" min="2" max="2"/>
    <col width="6" customWidth="1" min="3" max="3"/>
    <col width="6" customWidth="1" min="4" max="4"/>
  </cols>
  <sheetData>
    <row r="1">
      <c r="A1" s="11" t="inlineStr">
        <is>
          <t>CANADIAN TAX SUMMARY FOR RENTAL INCOME</t>
        </is>
      </c>
    </row>
    <row r="2"/>
    <row r="3">
      <c r="A3" s="3" t="inlineStr">
        <is>
          <t>Total Rental Income:</t>
        </is>
      </c>
      <c r="B3" s="5">
        <f>SUM(Income!G:G)</f>
        <v/>
      </c>
    </row>
    <row r="4">
      <c r="A4" s="3" t="inlineStr">
        <is>
          <t>Total Deductible Expenses:</t>
        </is>
      </c>
      <c r="B4" s="5">
        <f>SUM(Expenses!H:H)</f>
        <v/>
      </c>
    </row>
    <row r="5">
      <c r="A5" s="3" t="inlineStr">
        <is>
          <t>Total CCA Claimed:</t>
        </is>
      </c>
      <c r="B5" s="5">
        <f>SUM(CCA_Calculations!E:E)</f>
        <v/>
      </c>
    </row>
    <row r="6">
      <c r="A6" s="3" t="inlineStr">
        <is>
          <t>Net Rental Income (Loss):</t>
        </is>
      </c>
      <c r="B6" s="5">
        <f>B3-B4-B5</f>
        <v/>
      </c>
    </row>
    <row r="7"/>
    <row r="8">
      <c r="A8" s="3" t="inlineStr">
        <is>
          <t>GST/HST Collected:</t>
        </is>
      </c>
      <c r="B8" s="5">
        <f>SUM(Income!F:F)</f>
        <v/>
      </c>
    </row>
    <row r="9">
      <c r="A9" s="3" t="inlineStr">
        <is>
          <t>GST/HST Paid:</t>
        </is>
      </c>
      <c r="B9" s="5">
        <f>SUM(Expenses!F:F)</f>
        <v/>
      </c>
    </row>
    <row r="10">
      <c r="A10" s="3" t="inlineStr">
        <is>
          <t>Net GST/HST Owing (Refund):</t>
        </is>
      </c>
      <c r="B10" s="5">
        <f>B8-B9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2025-07-16T16:09:03Z</dcterms:created>
  <dcterms:modified xmlns:dcterms="http://purl.org/dc/terms/" xmlns:xsi="http://www.w3.org/2001/XMLSchema-instance" xsi:type="dcterms:W3CDTF">2025-07-16T16:09:03Z</dcterms:modified>
</cp:coreProperties>
</file>